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34" documentId="13_ncr:1_{F6CB121F-512D-4AA6-A0C1-0FB36C537598}" xr6:coauthVersionLast="47" xr6:coauthVersionMax="47" xr10:uidLastSave="{B6C968BD-9D0C-4558-982D-6383BD19F469}"/>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10"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<sst xmlns="http://schemas.openxmlformats.org/spreadsheetml/2006/main" count="180281" uniqueCount="39125">
  <si>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</si>
  <si>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</si>
  <si>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</si>
  <si>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</si>
  <si>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</si>
  <si>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</si>
  <si>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</si>
  <si>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</si>
  <si>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</si>
  <si>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</si>
  <si>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</si>
  <si>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</si>
  <si>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</si>
  <si>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</si>
  <si>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</si>
  <si>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</si>
  <si>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</si>
  <si>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</si>
  <si>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</si>
  <si>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</si>
  <si>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</si>
  <si>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</si>
  <si>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</si>
  <si>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</si>
  <si>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</si>
  <si>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</si>
  <si>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</si>
  <si>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</si>
  <si>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</si>
  <si>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</si>
  <si>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</si>
  <si>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</si>
  <si>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</si>
  <si>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</si>
  <si>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</si>
  <si>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</si>
  <si>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</si>
  <si>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</si>
  <si>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</si>
  <si>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</si>
  <si>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</si>
  <si>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</si>
  <si>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</si>
  <si>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</si>
  <si>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</si>
  <si>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</si>
  <si>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</si>
  <si>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</si>
  <si>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</si>
  <si>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</si>
  <si>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</si>
  <si>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</si>
  <si>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</si>
  <si>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</si>
  <si>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</si>
  <si>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</si>
  <si>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</si>
  <si>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</si>
  <si>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</si>
  <si>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</si>
  <si>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</si>
  <si>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</si>
  <si>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</si>
  <si>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</si>
  <si>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</si>
  <si>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</si>
  <si>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</si>
  <si>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</si>
  <si>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</si>
  <si>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</si>
  <si>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</si>
  <si>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</si>
  <si>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</si>
  <si>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</si>
  <si>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</si>
  <si>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</si>
  <si>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</si>
  <si>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</si>
  <si>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</si>
  <si>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</si>
  <si>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</si>
  <si>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</si>
  <si>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</si>
  <si>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</si>
  <si>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</si>
  <si>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</si>
  <si>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</si>
  <si>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</si>
  <si>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</si>
  <si>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</si>
  <si>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</si>
  <si>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</si>
  <si>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</si>
  <si>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</si>
  <si>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</si>
  <si>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</si>
  <si>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</si>
  <si>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</si>
  <si>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</si>
  <si>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</si>
  <si>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</si>
  <si>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</si>
  <si>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</si>
  <si>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</si>
  <si>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</si>
  <si>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</si>
  <si>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</si>
  <si>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</si>
  <si>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</si>
  <si>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</si>
  <si>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</si>
  <si>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</si>
  <si>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</si>
  <si>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</si>
  <si>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</si>
  <si>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</si>
  <si>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</si>
  <si>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</si>
  <si>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</si>
  <si>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</si>
  <si>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</si>
  <si>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</si>
  <si>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</si>
  <si>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</si>
  <si>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</si>
  <si>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</si>
  <si>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</si>
  <si>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</si>
  <si>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</si>
  <si>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</si>
  <si>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</si>
  <si>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</si>
  <si>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</si>
  <si>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</si>
  <si>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</si>
  <si>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</si>
  <si>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</si>
  <si>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</si>
  <si>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</si>
  <si>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</si>
  <si>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</si>
  <si>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</si>
  <si>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</si>
  <si>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</si>
  <si>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</si>
  <si>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</si>
  <si>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</si>
  <si>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</si>
  <si>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</si>
  <si>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</si>
  <si>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</si>
  <si>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</si>
  <si>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</si>
  <si>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</si>
  <si>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</si>
  <si>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</si>
  <si>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</si>
  <si>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</si>
  <si>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</si>
  <si>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</si>
  <si>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</si>
  <si>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</si>
  <si>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</si>
  <si>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</si>
  <si>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</si>
  <si>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</si>
  <si>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</si>
  <si>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</si>
  <si>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</si>
  <si>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</si>
  <si>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</si>
  <si>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</si>
  <si>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</si>
  <si>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</si>
  <si>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</si>
  <si>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</si>
  <si>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</si>
  <si>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</si>
  <si>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</si>
  <si>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</si>
  <si>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</si>
  <si>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</si>
  <si>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</si>
  <si>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</si>
  <si>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</si>
  <si>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</si>
  <si>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</si>
  <si>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</si>
  <si>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</si>
  <si>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</si>
  <si>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</si>
  <si>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</si>
  <si>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</si>
  <si>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</si>
  <si>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</si>
  <si>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</si>
  <si>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</si>
  <si>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</si>
  <si>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</si>
  <si>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</si>
  <si>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</si>
  <si>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</si>
  <si>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</si>
  <si>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</si>
  <si>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</si>
  <si>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</si>
  <si>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</si>
  <si>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</si>
  <si>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</si>
  <si>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</si>
  <si>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</si>
  <si>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</si>
  <si>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</si>
  <si>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</si>
  <si>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</si>
  <si>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</si>
  <si>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</si>
  <si>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</si>
  <si>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</si>
  <si>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</si>
  <si>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</si>
  <si>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</si>
  <si>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</si>
  <si>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</si>
  <si>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</si>
  <si>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</si>
  <si>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</si>
  <si>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</si>
  <si>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</si>
  <si>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</si>
  <si>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</si>
  <si>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</si>
  <si>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</si>
  <si>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</si>
  <si>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</si>
  <si>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</si>
  <si>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</si>
  <si>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</si>
  <si>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</si>
  <si>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</si>
  <si>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</si>
  <si>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</si>
  <si>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</si>
  <si>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</si>
  <si>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</si>
  <si>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</si>
  <si>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</si>
  <si>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</si>
  <si>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</si>
  <si>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</si>
  <si>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</si>
  <si>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</si>
  <si>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</si>
  <si>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</si>
  <si>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</si>
  <si>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</si>
  <si>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</si>
  <si>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</si>
  <si>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</si>
  <si>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</si>
  <si>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</si>
  <si>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</si>
  <si>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</si>
  <si>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</si>
  <si>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</si>
  <si>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</si>
  <si>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</si>
  <si>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</si>
  <si>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</si>
  <si>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</si>
  <si>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</si>
  <si>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</si>
  <si>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</si>
  <si>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</si>
  <si>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</si>
  <si>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</si>
  <si>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</si>
  <si>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</si>
  <si>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</si>
  <si>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</si>
  <si>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</si>
  <si>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</si>
  <si>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</si>
  <si>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</si>
  <si>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</si>
  <si>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</si>
  <si>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</si>
  <si>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</si>
  <si>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</si>
  <si>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</si>
  <si>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</si>
  <si>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</si>
  <si>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</si>
  <si>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</si>
  <si>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</si>
  <si>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</si>
  <si>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</si>
  <si>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</si>
  <si>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</si>
  <si>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</si>
  <si>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</si>
  <si>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</si>
  <si>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</si>
  <si>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</si>
  <si>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</si>
  <si>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</si>
  <si>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</si>
  <si>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</si>
  <si>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</si>
  <si>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</si>
  <si>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</si>
  <si>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</si>
  <si>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</si>
  <si>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</si>
  <si>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</si>
  <si>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</si>
  <si>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</si>
  <si>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</si>
  <si>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</si>
  <si>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</si>
  <si>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</si>
  <si>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</si>
  <si>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</si>
  <si>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</si>
  <si>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</si>
  <si>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</si>
  <si>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</si>
  <si>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</si>
  <si>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</si>
  <si>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</si>
  <si>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</si>
  <si>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</si>
  <si>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</si>
  <si>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</si>
  <si>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</si>
  <si>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</si>
  <si>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</si>
  <si>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</si>
  <si>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</si>
  <si>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</si>
  <si>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</si>
  <si>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</si>
  <si>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</si>
  <si>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</si>
  <si>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</si>
  <si>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</si>
  <si>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</si>
  <si>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</si>
  <si>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</si>
  <si>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</si>
  <si>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</si>
  <si>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</si>
  <si>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</si>
  <si>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</si>
  <si>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</si>
  <si>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</si>
  <si>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</si>
  <si>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</si>
  <si>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</si>
  <si>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</si>
  <si>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</si>
  <si>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</si>
  <si>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</si>
  <si>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</si>
  <si>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</si>
  <si>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</si>
  <si>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</si>
  <si>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</si>
  <si>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</si>
  <si>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</si>
  <si>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</si>
  <si>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</si>
  <si>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</si>
  <si>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</si>
  <si>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</si>
  <si>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</si>
  <si>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</si>
  <si>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</si>
  <si>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</si>
  <si>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</si>
  <si>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</si>
  <si>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</si>
  <si>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</si>
  <si>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</si>
  <si>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</si>
  <si>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</si>
  <si>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</si>
  <si>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</si>
  <si>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</si>
  <si>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</si>
  <si>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</si>
  <si>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</si>
  <si>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</si>
  <si>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</si>
  <si>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</si>
  <si>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</si>
  <si>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</si>
  <si>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</si>
  <si>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</si>
  <si>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</si>
  <si>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</si>
  <si>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</si>
  <si>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</si>
  <si>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</si>
  <si>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</si>
  <si>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</si>
  <si>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</si>
  <si>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</si>
  <si>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</si>
  <si>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</si>
  <si>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</si>
  <si>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</si>
  <si>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</si>
  <si>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</si>
  <si>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</si>
  <si>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</si>
  <si>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</si>
  <si>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</si>
  <si>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</si>
  <si>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</si>
  <si>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</si>
  <si>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</si>
  <si>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</si>
  <si>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</si>
  <si>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</si>
  <si>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</si>
  <si>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</si>
  <si>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</si>
  <si>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</si>
  <si>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</si>
  <si>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</si>
  <si>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</si>
  <si>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</si>
  <si>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</si>
  <si>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</si>
  <si>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</si>
  <si>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</si>
  <si>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</si>
  <si>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</si>
  <si>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</si>
  <si>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</si>
  <si>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</si>
  <si>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</si>
  <si>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</si>
  <si>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</si>
  <si>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</si>
  <si>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</si>
  <si>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</si>
  <si>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</si>
  <si>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</si>
  <si>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</si>
  <si>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</si>
  <si>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</si>
  <si>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</si>
  <si>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</si>
  <si>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</si>
  <si>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</si>
  <si>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</si>
  <si>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</si>
  <si>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</si>
  <si>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</si>
  <si>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</si>
  <si>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</si>
  <si>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</si>
  <si>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</si>
  <si>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</si>
  <si>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</si>
  <si>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</si>
  <si>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</si>
  <si>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</si>
  <si>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</si>
  <si>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</si>
  <si>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</si>
  <si>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</si>
  <si>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</si>
  <si>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</si>
  <si>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</si>
  <si>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</si>
  <si>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</si>
  <si>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</si>
  <si>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</si>
  <si>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</si>
  <si>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</si>
  <si>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</si>
  <si>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</si>
  <si>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</si>
  <si>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</si>
  <si>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</si>
  <si>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</si>
  <si>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</si>
  <si>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</si>
  <si>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</si>
  <si>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</si>
  <si>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</si>
  <si>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</si>
  <si>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</si>
  <si>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</si>
  <si>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</si>
  <si>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</si>
  <si>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</si>
  <si>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</si>
  <si>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</si>
  <si>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</si>
  <si>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</si>
  <si>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</si>
  <si>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</si>
  <si>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</si>
  <si>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</si>
  <si>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</si>
  <si>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</si>
  <si>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</si>
  <si>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</si>
  <si>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</si>
  <si>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</si>
  <si>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</si>
  <si>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</si>
  <si>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</si>
  <si>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</si>
  <si>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</si>
  <si>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</si>
  <si>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</si>
  <si>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</si>
  <si>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</si>
  <si>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</si>
  <si>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</si>
  <si>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</si>
  <si>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</si>
  <si>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</si>
  <si>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</si>
  <si>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</si>
  <si>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</si>
  <si>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</si>
  <si>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</si>
  <si>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</si>
  <si>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</si>
  <si>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</si>
  <si>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</si>
  <si>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</si>
  <si>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</si>
  <si>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</si>
  <si>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</si>
  <si>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</si>
  <si>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</si>
  <si>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</si>
  <si>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</si>
  <si>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</si>
  <si>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</si>
  <si>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</si>
  <si>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</si>
  <si>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</si>
  <si>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</si>
  <si>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</si>
  <si>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</si>
  <si>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</si>
  <si>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</si>
  <si>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</si>
  <si>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</si>
  <si>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</si>
  <si>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</si>
  <si>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</si>
  <si>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</si>
  <si>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</si>
  <si>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</si>
  <si>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</si>
  <si>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</si>
  <si>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</si>
  <si>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</si>
  <si>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</si>
  <si>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</si>
  <si>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</si>
  <si>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</si>
  <si>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</si>
  <si>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</si>
  <si>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</si>
  <si>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</si>
  <si>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</si>
  <si>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</si>
  <si>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</si>
  <si>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</si>
  <si>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</si>
  <si>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</si>
  <si>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</si>
  <si>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</si>
  <si>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</si>
  <si>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</si>
  <si>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</si>
  <si>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</si>
  <si>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</si>
  <si>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</si>
  <si>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</si>
  <si>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</si>
  <si>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</si>
  <si>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</si>
  <si>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</si>
  <si>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</si>
  <si>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</si>
  <si>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</si>
  <si>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</si>
  <si>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</si>
  <si>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</si>
  <si>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</si>
  <si>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</si>
  <si>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</si>
  <si>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</si>
  <si>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</si>
  <si>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</si>
  <si>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</si>
  <si>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</si>
  <si>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</si>
  <si>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</si>
  <si>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</si>
  <si>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</si>
  <si>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</si>
  <si>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</si>
  <si>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</si>
  <si>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</si>
  <si>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</si>
  <si>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</si>
  <si>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</si>
  <si>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</si>
  <si>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</si>
  <si>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</si>
  <si>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</si>
  <si>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</si>
  <si>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</si>
  <si>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</si>
  <si>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</si>
  <si>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</si>
  <si>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</si>
  <si>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</si>
  <si>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</si>
  <si>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</si>
  <si>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</si>
  <si>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</si>
  <si>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</si>
  <si>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</si>
  <si>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</si>
  <si>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</si>
  <si>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</si>
  <si>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</si>
  <si>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</si>
  <si>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</si>
  <si>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</si>
  <si>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</si>
  <si>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</si>
  <si>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</si>
  <si>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</si>
  <si>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</si>
  <si>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</si>
  <si>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</si>
  <si>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</si>
  <si>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</si>
  <si>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</si>
  <si>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</si>
  <si>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</si>
  <si>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</si>
  <si>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</si>
  <si>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</si>
  <si>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</si>
  <si>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</si>
  <si>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</si>
  <si>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</si>
  <si>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</si>
  <si>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</si>
  <si>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</si>
  <si>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</si>
  <si>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</si>
  <si>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</si>
  <si>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</si>
  <si>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</si>
  <si>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</si>
  <si>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</si>
  <si>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</si>
  <si>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</si>
  <si>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</si>
  <si>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</si>
  <si>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</si>
  <si>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</si>
  <si>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</si>
  <si>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</si>
  <si>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</si>
  <si>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</si>
  <si>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</si>
  <si>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</si>
  <si>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</si>
  <si>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</si>
  <si>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</si>
  <si>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</si>
  <si>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</si>
  <si>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</si>
  <si>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</si>
  <si>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</si>
  <si>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</si>
  <si>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</si>
  <si>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</si>
  <si>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</si>
  <si>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</si>
  <si>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</si>
  <si>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</si>
  <si>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</si>
  <si>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</si>
  <si>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</si>
  <si>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</si>
  <si>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</si>
  <si>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</si>
  <si>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</si>
  <si>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</si>
  <si>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</si>
  <si>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</si>
  <si>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</si>
  <si>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</si>
  <si>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</si>
  <si>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</si>
  <si>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</si>
  <si>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</si>
  <si>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</si>
  <si>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</si>
  <si>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</si>
  <si>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</si>
  <si>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</si>
  <si>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</si>
  <si>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</si>
  <si>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</si>
  <si>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</si>
  <si>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</si>
  <si>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</si>
  <si>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</si>
  <si>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</si>
  <si>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</si>
  <si>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</si>
  <si>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</si>
  <si>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</si>
  <si>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</si>
  <si>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</si>
  <si>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</si>
  <si>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</si>
  <si>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</si>
  <si>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</si>
  <si>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</si>
  <si>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</si>
  <si>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</si>
  <si>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</si>
  <si>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</si>
  <si>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</si>
  <si>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</si>
  <si>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</si>
  <si>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</si>
  <si>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</si>
  <si>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</si>
  <si>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</si>
  <si>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</si>
  <si>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</si>
  <si>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</si>
  <si>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</si>
  <si>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</si>
  <si>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</si>
  <si>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</si>
  <si>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</si>
  <si>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</si>
  <si>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</si>
  <si>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</si>
  <si>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</si>
  <si>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</si>
  <si>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</si>
  <si>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</si>
  <si>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</si>
  <si>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</si>
  <si>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</si>
  <si>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</si>
  <si>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</si>
  <si>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</si>
  <si>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</si>
  <si>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</si>
  <si>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</si>
  <si>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</si>
  <si>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</si>
  <si>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</si>
  <si>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</si>
  <si>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</si>
  <si>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</si>
  <si>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</si>
  <si>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</si>
  <si>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</si>
  <si>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</si>
  <si>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</si>
  <si>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</si>
  <si>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</si>
  <si>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</si>
  <si>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</si>
  <si>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</si>
  <si>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</si>
  <si>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</si>
  <si>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</si>
  <si>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</si>
  <si>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</si>
  <si>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</si>
  <si>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</si>
  <si>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</si>
  <si>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</si>
  <si>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</si>
  <si>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</si>
  <si>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</si>
  <si>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</si>
  <si>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</si>
  <si>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</si>
  <si>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</si>
  <si>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</si>
  <si>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</si>
  <si>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</si>
  <si>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</si>
  <si>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</si>
  <si>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</si>
  <si>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</si>
  <si>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</si>
  <si>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</si>
  <si>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</si>
  <si>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</si>
  <si>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</si>
  <si>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</si>
  <si>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</si>
  <si>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</si>
  <si>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</si>
  <si>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</si>
  <si>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</si>
  <si>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</si>
  <si>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</si>
  <si>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</si>
  <si>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</si>
  <si>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</si>
  <si>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</si>
  <si>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</si>
  <si>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</si>
  <si>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</si>
  <si>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</si>
  <si>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</si>
  <si>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</si>
  <si>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</si>
  <si>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</si>
  <si>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</si>
  <si>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</si>
  <si>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</si>
  <si>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</si>
  <si>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</si>
  <si>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</si>
  <si>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</si>
  <si>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</si>
  <si>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</si>
  <si>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</si>
  <si>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</si>
  <si>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</si>
  <si>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</si>
  <si>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</si>
  <si>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</si>
  <si>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</si>
  <si>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</si>
  <si>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</si>
  <si>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</si>
  <si>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</si>
  <si>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</si>
  <si>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</si>
  <si>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</si>
  <si>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</si>
  <si>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</si>
  <si>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</si>
  <si>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</si>
  <si>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</si>
  <si>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</si>
  <si>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</si>
  <si>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</si>
  <si>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</si>
  <si>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</si>
  <si>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</si>
  <si>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</si>
  <si>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</si>
  <si>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</si>
  <si>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</si>
  <si>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</si>
  <si>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</si>
  <si>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</si>
  <si>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</si>
  <si>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</si>
  <si>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</si>
  <si>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</si>
  <si>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</si>
  <si>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</si>
  <si>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</si>
  <si>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</si>
  <si>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</si>
  <si>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</si>
  <si>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</si>
  <si>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</si>
  <si>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</si>
  <si>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</si>
  <si>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</si>
  <si>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</si>
  <si>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</si>
  <si>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</si>
  <si>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</si>
  <si>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</si>
  <si>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</si>
  <si>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</si>
  <si>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</si>
  <si>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</si>
  <si>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</si>
  <si>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</si>
  <si>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</si>
  <si>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</si>
  <si>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</si>
  <si>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</si>
  <si>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</si>
  <si>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</si>
  <si>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</si>
  <si>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</si>
  <si>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</si>
  <si>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</si>
  <si>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</si>
  <si>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</si>
  <si>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</si>
  <si>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</si>
  <si>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</si>
  <si>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</si>
  <si>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</si>
  <si>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</si>
  <si>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</si>
  <si>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</si>
  <si>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</si>
  <si>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</si>
  <si>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</si>
  <si>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</si>
  <si>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</si>
  <si>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</si>
  <si>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</si>
  <si>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</si>
  <si>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</si>
  <si>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</si>
  <si>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</si>
  <si>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</si>
  <si>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</si>
  <si>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</si>
  <si>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</si>
  <si>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</si>
  <si>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</si>
  <si>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</si>
  <si>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</si>
  <si>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</si>
  <si>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</si>
  <si>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</si>
  <si>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</si>
  <si>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</si>
  <si>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</si>
  <si>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</si>
  <si>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</si>
  <si>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</si>
  <si>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</si>
  <si>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</si>
  <si>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</si>
  <si>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</si>
  <si>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</si>
  <si>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</si>
  <si>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</si>
  <si>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</si>
  <si>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</si>
  <si>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</si>
  <si>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</si>
  <si>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</si>
  <si>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</si>
  <si>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</si>
  <si>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</si>
  <si>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</si>
  <si>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</si>
  <si>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</si>
  <si>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</si>
  <si>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</si>
  <si>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</si>
  <si>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</si>
  <si>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</si>
  <si>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</si>
  <si>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</si>
  <si>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</si>
  <si>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</si>
  <si>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</si>
  <si>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</si>
  <si>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</si>
  <si>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</si>
  <si>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</si>
  <si>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</si>
  <si>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</si>
  <si>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</si>
  <si>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</si>
  <si>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</si>
  <si>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</si>
  <si>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</si>
  <si>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</si>
  <si>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</si>
  <si>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</si>
  <si>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</si>
  <si>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</si>
  <si>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</si>
  <si>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</si>
  <si>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</si>
  <si>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</si>
  <si>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</si>
  <si>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</si>
  <si>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</si>
  <si>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</si>
  <si>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</si>
  <si>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</si>
  <si>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</si>
  <si>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</si>
  <si>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</si>
  <si>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</si>
  <si>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</si>
  <si>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</si>
  <si>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</si>
  <si>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</si>
  <si>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</si>
  <si>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</si>
  <si>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</si>
  <si>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</si>
  <si>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</si>
  <si>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</si>
  <si>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</si>
  <si>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</si>
  <si>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</si>
  <si>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</si>
  <si>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</si>
  <si>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</si>
  <si>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</si>
  <si>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</si>
  <si>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</si>
  <si>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</si>
  <si>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</si>
  <si>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</si>
  <si>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</si>
  <si>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</si>
  <si>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</si>
  <si>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</si>
  <si>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</si>
  <si>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</si>
  <si>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</si>
  <si>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</si>
  <si>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</si>
  <si>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</si>
  <si>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</si>
  <si>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</si>
  <si>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</si>
  <si>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</si>
  <si>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</si>
  <si>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</si>
  <si>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</si>
  <si>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</si>
  <si>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</si>
  <si>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</si>
  <si>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</si>
  <si>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</si>
  <si>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</si>
  <si>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</si>
  <si>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</si>
  <si>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</si>
  <si>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</si>
  <si>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</si>
  <si>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</si>
  <si>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</si>
  <si>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</si>
  <si>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</si>
  <si>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</si>
  <si>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</si>
  <si>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</si>
  <si>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</si>
  <si>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</si>
  <si>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</si>
  <si>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</si>
  <si>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</si>
  <si>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</si>
  <si>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</si>
  <si>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</si>
  <si>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</si>
  <si>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</si>
  <si>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</si>
  <si>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</si>
  <si>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</si>
  <si>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</si>
  <si>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</si>
  <si>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</si>
  <si>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</si>
  <si>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</si>
  <si>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</si>
  <si>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</si>
  <si>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</si>
  <si>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</si>
  <si>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</si>
  <si>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</si>
  <si>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</si>
  <si>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</si>
  <si>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</si>
  <si>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</si>
  <si>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</si>
  <si>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</si>
  <si>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</si>
  <si>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</si>
  <si>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</si>
  <si>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</si>
  <si>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</si>
  <si>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</si>
  <si>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</si>
  <si>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</si>
  <si>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</si>
  <si>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</si>
  <si>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</si>
  <si>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</si>
  <si>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</si>
  <si>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</si>
  <si>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</si>
  <si>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</si>
  <si>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</si>
  <si>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</si>
  <si>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</si>
  <si>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</si>
  <si>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</si>
  <si>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</si>
  <si>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</si>
  <si>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</si>
  <si>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</si>
  <si>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</si>
  <si>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</si>
  <si>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</si>
  <si>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</si>
  <si>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</si>
  <si>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</si>
  <si>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</si>
  <si>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</si>
  <si>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</si>
  <si>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</si>
  <si>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</si>
  <si>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</si>
  <si>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</si>
  <si>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</si>
  <si>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</si>
  <si>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</si>
  <si>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</si>
  <si>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</si>
  <si>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</si>
  <si>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</si>
  <si>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</si>
  <si>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</si>
  <si>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</si>
  <si>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</si>
  <si>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</si>
  <si>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</si>
  <si>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</si>
  <si>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</si>
  <si>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</si>
  <si>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</si>
  <si>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</si>
  <si>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</si>
  <si>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</si>
  <si>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</si>
  <si>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</si>
  <si>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</si>
  <si>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</si>
  <si>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</si>
  <si>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</si>
  <si>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</si>
  <si>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</si>
  <si>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</si>
  <si>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</si>
  <si>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</si>
  <si>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</si>
  <si>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</si>
  <si>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</si>
  <si>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</si>
  <si>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</si>
  <si>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</si>
  <si>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</si>
  <si>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</si>
  <si>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</si>
  <si>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</si>
  <si>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</si>
  <si>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</si>
  <si>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</si>
  <si>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</si>
  <si>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</si>
  <si>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</si>
  <si>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</si>
  <si>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</si>
  <si>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</si>
  <si>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</si>
  <si>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</si>
  <si>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</si>
  <si>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</si>
  <si>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</si>
  <si>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</si>
  <si>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</si>
  <si>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</si>
  <si>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</si>
  <si>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</si>
  <si>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</si>
  <si>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</si>
  <si>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</si>
  <si>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</si>
  <si>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</si>
  <si>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</si>
  <si>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</si>
  <si>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</si>
  <si>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</si>
  <si>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</si>
  <si>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</si>
  <si>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</si>
  <si>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</si>
  <si>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</si>
  <si>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</si>
  <si>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</si>
  <si>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</si>
  <si>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</si>
  <si>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</si>
  <si>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</si>
  <si>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</si>
  <si>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</si>
  <si>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</si>
  <si>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</si>
  <si>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</si>
  <si>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</si>
  <si>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</si>
  <si>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</si>
  <si>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</si>
  <si>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</si>
  <si>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</si>
  <si>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</si>
  <si>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</si>
  <si>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</si>
  <si>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</si>
  <si>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</si>
  <si>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</si>
  <si>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</si>
  <si>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</si>
  <si>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</si>
  <si>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</si>
  <si>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</si>
  <si>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</si>
  <si>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</si>
  <si>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</si>
  <si>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</si>
  <si>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</si>
  <si>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</si>
  <si>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</si>
  <si>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</si>
  <si>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</si>
  <si>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</si>
  <si>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</si>
  <si>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</si>
  <si>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</si>
  <si>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</si>
  <si>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</si>
  <si>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</si>
  <si>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</si>
  <si>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</si>
  <si>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</si>
  <si>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</si>
  <si>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</si>
  <si>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</si>
  <si>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</si>
  <si>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</si>
  <si>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</si>
  <si>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</si>
  <si>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</si>
  <si>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</si>
  <si>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</si>
  <si>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</si>
  <si>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</si>
  <si>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</si>
  <si>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</si>
  <si>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</si>
  <si>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</si>
  <si>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</si>
  <si>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</si>
  <si>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</si>
  <si>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</si>
  <si>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</si>
  <si>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</si>
  <si>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</si>
  <si>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</si>
  <si>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</si>
  <si>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</si>
  <si>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</si>
  <si>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</si>
  <si>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</si>
  <si>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</si>
  <si>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</si>
  <si>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</si>
  <si>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</si>
  <si>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</si>
  <si>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</si>
  <si>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</si>
  <si>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</si>
  <si>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</si>
  <si>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</si>
  <si>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</si>
  <si>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</si>
  <si>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</si>
  <si>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</si>
  <si>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</si>
  <si>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</si>
  <si>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</si>
  <si>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</si>
  <si>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</si>
  <si>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</si>
  <si>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</si>
  <si>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</si>
  <si>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</si>
  <si>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</si>
  <si>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</si>
  <si>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</si>
  <si>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</si>
  <si>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</si>
  <si>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</si>
  <si>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</si>
  <si>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</si>
  <si>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</si>
  <si>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</si>
  <si>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</si>
  <si>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</si>
  <si>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</si>
  <si>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</si>
  <si>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</si>
  <si>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</si>
  <si>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</si>
  <si>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</si>
  <si>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</si>
  <si>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</si>
  <si>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</si>
  <si>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</si>
  <si>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</si>
  <si>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</si>
  <si>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</si>
  <si>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</si>
  <si>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</si>
  <si>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</si>
  <si>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</si>
  <si>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</si>
  <si>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</si>
  <si>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</si>
  <si>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</si>
  <si>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</si>
  <si>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</si>
  <si>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</si>
  <si>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</si>
  <si>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</si>
  <si>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</si>
  <si>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</si>
  <si>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</si>
  <si>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</si>
  <si>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</si>
  <si>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</si>
  <si>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</si>
  <si>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</si>
  <si>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</si>
  <si>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</si>
  <si>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</si>
  <si>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</si>
  <si>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</si>
  <si>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</si>
  <si>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</si>
  <si>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</si>
  <si>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</si>
  <si>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</si>
  <si>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</si>
  <si>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</si>
  <si>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</si>
  <si>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</si>
  <si>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</si>
  <si>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</si>
  <si>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</si>
  <si>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</si>
  <si>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</si>
  <si>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</si>
  <si>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</si>
  <si>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</si>
  <si>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</si>
  <si>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</si>
  <si>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</si>
  <si>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</si>
  <si>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</si>
  <si>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</si>
  <si>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</si>
  <si>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</si>
  <si>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</si>
  <si>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</si>
  <si>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</si>
  <si>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</si>
  <si>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</si>
  <si>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</si>
  <si>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</si>
  <si>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</si>
  <si>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</si>
  <si>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</si>
  <si>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</si>
  <si>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</si>
  <si>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</si>
  <si>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</si>
  <si>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</si>
  <si>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</si>
  <si>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</si>
  <si>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</si>
  <si>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</si>
  <si>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</si>
  <si>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</si>
  <si>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</si>
  <si>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</si>
  <si>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</si>
  <si>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</si>
  <si>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</si>
  <si>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</si>
  <si>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</si>
  <si>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</si>
  <si>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</si>
  <si>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</si>
  <si>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</si>
  <si>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</si>
  <si>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</si>
  <si>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</si>
  <si>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</si>
  <si>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</si>
  <si>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</si>
  <si>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</si>
  <si>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</si>
  <si>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</si>
  <si>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</si>
  <si>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</si>
  <si>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</si>
  <si>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</si>
  <si>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</si>
  <si>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</si>
  <si>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</si>
  <si>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</si>
  <si>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</si>
  <si>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</si>
  <si>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</si>
  <si>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</si>
  <si>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</si>
  <si>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</si>
  <si>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</si>
  <si>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</si>
  <si>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</si>
  <si>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</si>
  <si>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</si>
  <si>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</si>
  <si>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</si>
  <si>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</si>
  <si>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</si>
  <si>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</si>
  <si>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</si>
  <si>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</si>
  <si>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</si>
  <si>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</si>
  <si>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</si>
  <si>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</si>
  <si>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</si>
  <si>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</si>
  <si>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</si>
  <si>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</si>
  <si>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</si>
  <si>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</si>
  <si>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</si>
  <si>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</si>
  <si>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</si>
  <si>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</si>
  <si>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</si>
  <si>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</si>
  <si>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</si>
  <si>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</si>
  <si>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</si>
  <si>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</si>
  <si>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</si>
  <si>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</si>
  <si>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</si>
  <si>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</si>
  <si>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</si>
  <si>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</si>
  <si>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</si>
  <si>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</si>
  <si>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</si>
  <si>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</si>
  <si>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</si>
  <si>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</si>
  <si>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</si>
  <si>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</si>
  <si>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</si>
  <si>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</si>
  <si>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</si>
  <si>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</si>
  <si>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</si>
  <si>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</si>
  <si>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</si>
  <si>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</si>
  <si>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</si>
  <si>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</si>
  <si>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</si>
  <si>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</si>
  <si>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</si>
  <si>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</si>
  <si>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</si>
  <si>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</si>
  <si>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</si>
  <si>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</si>
  <si>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</si>
  <si>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</si>
  <si>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</si>
  <si>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</si>
  <si>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</si>
  <si>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</si>
  <si>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</si>
  <si>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</si>
  <si>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</si>
  <si>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</si>
  <si>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</si>
  <si>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</si>
  <si>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</si>
  <si>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</si>
  <si>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</si>
  <si>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</si>
  <si>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</si>
  <si>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</si>
  <si>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</si>
  <si>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</si>
  <si>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</si>
  <si>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</si>
  <si>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</si>
  <si>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</si>
  <si>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</si>
  <si>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</si>
  <si>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</si>
  <si>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</si>
  <si>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</si>
  <si>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</si>
  <si>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</si>
  <si>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</si>
  <si>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</si>
  <si>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</si>
  <si>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</si>
  <si>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</si>
  <si>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</si>
  <si>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</si>
  <si>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</si>
  <si>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</si>
  <si>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</si>
  <si>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</si>
  <si>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</si>
  <si>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</si>
  <si>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</si>
  <si>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</si>
  <si>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</si>
  <si>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</si>
  <si>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</si>
  <si>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</si>
  <si>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</si>
  <si>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</si>
  <si>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</si>
  <si>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</si>
  <si>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</si>
  <si>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</si>
  <si>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</si>
  <si>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</si>
  <si>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</si>
  <si>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</si>
  <si>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</si>
  <si>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</si>
  <si>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</si>
  <si>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</si>
  <si>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</si>
  <si>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</si>
  <si>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</si>
  <si>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</si>
  <si>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</si>
  <si>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</si>
  <si>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</si>
  <si>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</si>
  <si>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</si>
  <si>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</si>
  <si>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</si>
  <si>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</si>
  <si>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</si>
  <si>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</si>
  <si>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</si>
  <si>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</si>
  <si>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</si>
  <si>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</si>
  <si>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</si>
  <si>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</si>
  <si>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</si>
  <si>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</si>
  <si>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</si>
  <si>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</si>
  <si>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</si>
  <si>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</si>
  <si>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</si>
  <si>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</si>
  <si>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</si>
  <si>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</si>
  <si>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</si>
  <si>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</si>
  <si>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</si>
  <si>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</si>
  <si>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</si>
  <si>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</si>
  <si>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</si>
  <si>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</si>
  <si>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</si>
  <si>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</si>
  <si>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</si>
  <si>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</si>
  <si>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</si>
  <si>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</si>
  <si>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</si>
  <si>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</si>
  <si>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</si>
  <si>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</si>
  <si>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</si>
  <si>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</si>
  <si>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</si>
  <si>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</si>
  <si>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</si>
  <si>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</si>
  <si>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</si>
  <si>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</si>
  <si>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</si>
  <si>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</si>
  <si>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</si>
  <si>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</si>
  <si>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</si>
  <si>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</si>
  <si>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</si>
  <si>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</si>
  <si>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</si>
  <si>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</si>
  <si>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</si>
  <si>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</si>
  <si>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</si>
  <si>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</si>
  <si>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</si>
  <si>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</si>
  <si>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</si>
  <si>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</si>
  <si>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</si>
  <si>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</si>
  <si>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</si>
  <si>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</si>
  <si>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</si>
  <si>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</si>
  <si>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</si>
  <si>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</si>
  <si>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</si>
  <si>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</si>
  <si>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</si>
  <si>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</si>
  <si>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</si>
  <si>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</si>
  <si>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</si>
  <si>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</si>
  <si>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</si>
  <si>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</si>
  <si>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</si>
  <si>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</si>
  <si>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</si>
  <si>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</si>
  <si>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</si>
  <si>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</si>
  <si>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</si>
  <si>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</si>
  <si>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</si>
  <si>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</si>
  <si>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</si>
  <si>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</si>
  <si>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</si>
  <si>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</si>
  <si>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</si>
  <si>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</si>
  <si>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</si>
  <si>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</si>
  <si>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</si>
  <si>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</si>
  <si>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</si>
  <si>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</si>
  <si>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</si>
  <si>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</si>
  <si>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</si>
  <si>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</si>
  <si>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</si>
  <si>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</si>
  <si>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</si>
  <si>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</si>
  <si>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</si>
  <si>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</si>
  <si>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</si>
  <si>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</si>
  <si>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</si>
  <si>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</si>
  <si>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</si>
  <si>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</si>
  <si>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</si>
  <si>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</si>
  <si>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</si>
  <si>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</si>
  <si>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</si>
  <si>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</si>
  <si>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</si>
  <si>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</si>
  <si>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</si>
  <si>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</si>
  <si>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</si>
  <si>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</si>
  <si>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</si>
  <si>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</si>
  <si>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</si>
  <si>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</si>
  <si>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</si>
  <si>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</si>
  <si>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</si>
  <si>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</si>
  <si>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</si>
  <si>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</si>
  <si>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</si>
  <si>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</si>
  <si>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</si>
  <si>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</si>
  <si>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</si>
  <si>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</si>
  <si>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</si>
  <si>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</si>
  <si>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</si>
  <si>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</si>
  <si>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</si>
  <si>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</si>
  <si>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</si>
  <si>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</si>
  <si>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</si>
  <si>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</si>
  <si>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</si>
  <si>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</si>
  <si>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</si>
  <si>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</si>
  <si>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</si>
  <si>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</si>
  <si>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</si>
  <si>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</si>
  <si>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</si>
  <si>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</si>
  <si>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</si>
  <si>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</si>
  <si>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</si>
  <si>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</si>
  <si>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</si>
  <si>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</si>
  <si>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</si>
  <si>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</si>
  <si>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</si>
  <si>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</si>
  <si>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</si>
  <si>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</si>
  <si>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</si>
  <si>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</si>
  <si>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</si>
  <si>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</si>
  <si>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</si>
  <si>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</si>
  <si>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</si>
  <si>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</si>
  <si>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</si>
  <si>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</si>
  <si>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</si>
  <si>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</si>
  <si>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</si>
  <si>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</si>
  <si>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</si>
  <si>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</si>
  <si>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</si>
  <si>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</si>
  <si>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</si>
  <si>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</si>
  <si>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</si>
  <si>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</si>
  <si>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</si>
  <si>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</si>
  <si>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</si>
  <si>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</si>
  <si>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</si>
  <si>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</si>
  <si>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</si>
  <si>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</si>
  <si>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</si>
  <si>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</si>
  <si>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</si>
  <si>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</si>
  <si>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</si>
  <si>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</si>
  <si>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</si>
  <si>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</si>
  <si>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</si>
  <si>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</si>
  <si>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</si>
  <si>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</si>
  <si>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</si>
  <si>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</si>
  <si>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</si>
  <si>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</si>
  <si>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</si>
  <si>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</si>
  <si>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</si>
  <si>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</si>
  <si>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</si>
  <si>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</si>
  <si>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</si>
  <si>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</si>
  <si>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</si>
  <si>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</si>
  <si>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</si>
  <si>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</si>
  <si>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</si>
  <si>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</si>
  <si>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</si>
  <si>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</si>
  <si>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</si>
  <si>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</si>
  <si>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</si>
  <si>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</si>
  <si>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</si>
  <si>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</si>
  <si>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</si>
  <si>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</si>
  <si>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</si>
  <si>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</si>
  <si>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</si>
  <si>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</si>
  <si>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</si>
  <si>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</si>
  <si>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</si>
  <si>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</si>
  <si>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</si>
  <si>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</si>
  <si>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</si>
  <si>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</si>
  <si>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</si>
  <si>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</si>
  <si>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</si>
  <si>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</si>
  <si>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</si>
  <si>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</si>
  <si>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</si>
  <si>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</si>
  <si>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</si>
  <si>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</si>
  <si>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</si>
  <si>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</si>
  <si>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</si>
  <si>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</si>
  <si>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</si>
  <si>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</si>
  <si>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</si>
  <si>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</si>
  <si>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</si>
  <si>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</si>
  <si>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</si>
  <si>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</si>
  <si>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</si>
  <si>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</si>
  <si>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</si>
  <si>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</si>
  <si>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</si>
  <si>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</si>
  <si>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</si>
  <si>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</si>
  <si>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</si>
  <si>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</si>
  <si>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</si>
  <si>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</si>
  <si>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</si>
  <si>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</si>
  <si>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</si>
  <si>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</si>
  <si>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</si>
  <si>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</si>
  <si>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</si>
  <si>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</si>
  <si>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</si>
  <si>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</si>
  <si>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</si>
  <si>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</si>
  <si>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</si>
  <si>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</si>
  <si>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</si>
  <si>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</si>
  <si>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</si>
  <si>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</si>
  <si>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</si>
  <si>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</si>
  <si>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</si>
  <si>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</si>
  <si>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</si>
  <si>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</si>
  <si>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</si>
  <si>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</si>
  <si>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</si>
  <si>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</si>
  <si>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</si>
  <si>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</si>
  <si>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</si>
  <si>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</si>
  <si>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</si>
  <si>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</si>
  <si>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</si>
  <si>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</si>
  <si>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</si>
  <si>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</si>
  <si>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</si>
  <si>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</si>
  <si>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</si>
  <si>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</si>
  <si>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</si>
  <si>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</si>
  <si>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</si>
  <si>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</si>
  <si>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</si>
  <si>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</si>
  <si>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</si>
  <si>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</si>
  <si>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</si>
  <si>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</si>
  <si>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</si>
  <si>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</si>
  <si>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</si>
  <si>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</si>
  <si>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</si>
  <si>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</si>
  <si>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</si>
  <si>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</si>
  <si>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</si>
  <si>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</si>
  <si>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</si>
  <si>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</si>
  <si>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</si>
  <si>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</si>
  <si>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</si>
  <si>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</si>
  <si>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</si>
  <si>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</si>
  <si>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</si>
  <si>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</si>
  <si>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</si>
  <si>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</si>
  <si>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</si>
  <si>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</si>
  <si>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</si>
  <si>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</si>
  <si>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</si>
  <si>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</si>
  <si>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</si>
  <si>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</si>
  <si>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</si>
  <si>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</si>
  <si>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</si>
  <si>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</si>
  <si>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</si>
  <si>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</si>
  <si>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</si>
  <si>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</si>
  <si>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</si>
  <si>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</si>
  <si>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</si>
  <si>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</si>
  <si>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</si>
  <si>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</si>
  <si>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</si>
  <si>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</si>
  <si>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</si>
  <si>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</si>
  <si>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</si>
  <si>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</si>
  <si>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</si>
  <si>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</si>
  <si>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</si>
  <si>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</si>
  <si>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</si>
  <si>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</si>
  <si>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</si>
  <si>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</si>
  <si>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</si>
  <si>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</si>
  <si>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</si>
  <si>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</si>
  <si>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</si>
  <si>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</si>
  <si>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</si>
  <si>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</si>
  <si>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</si>
  <si>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</si>
  <si>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</si>
  <si>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</si>
  <si>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</si>
  <si>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</si>
  <si>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</si>
  <si>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</si>
  <si>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</si>
  <si>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</si>
  <si>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</si>
  <si>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</si>
  <si>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</si>
  <si>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</si>
  <si>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</si>
  <si>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</si>
  <si>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</si>
  <si>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</si>
  <si>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</si>
  <si>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</si>
  <si>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</si>
  <si>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</si>
  <si>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</si>
  <si>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</si>
  <si>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</si>
  <si>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</si>
  <si>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</si>
  <si>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</si>
  <si>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</si>
  <si>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</si>
  <si>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</si>
  <si>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</si>
  <si>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</si>
  <si>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</si>
  <si>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</si>
  <si>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</si>
  <si>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</si>
  <si>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</si>
  <si>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</si>
  <si>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</si>
  <si>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</si>
  <si>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</si>
  <si>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</si>
  <si>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</si>
  <si>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</si>
  <si>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</si>
  <si>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</si>
  <si>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</si>
  <si>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</si>
  <si>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</si>
  <si>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</si>
  <si>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</si>
  <si>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</si>
  <si>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</si>
  <si>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</si>
  <si>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</si>
  <si>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</si>
  <si>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</si>
  <si>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</si>
  <si>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</si>
  <si>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</si>
  <si>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</si>
  <si>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</si>
  <si>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</si>
  <si>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</si>
  <si>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</si>
  <si>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</si>
  <si>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</si>
  <si>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</si>
  <si>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</si>
  <si>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</si>
  <si>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</si>
  <si>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</si>
  <si>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</si>
  <si>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</si>
  <si>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</si>
  <si>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</si>
  <si>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</si>
  <si>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</si>
  <si>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</si>
  <si>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</si>
  <si>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</si>
  <si>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</si>
  <si>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</si>
  <si>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</si>
  <si>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</si>
  <si>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</si>
  <si>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</si>
  <si>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</si>
  <si>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</si>
  <si>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</si>
  <si>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</si>
  <si>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</si>
  <si>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</si>
  <si>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</si>
  <si>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</si>
  <si>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</si>
  <si>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</si>
  <si>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</si>
  <si>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</si>
  <si>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</si>
  <si>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</si>
  <si>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</si>
  <si>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</si>
  <si>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</si>
  <si>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</si>
  <si>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</si>
  <si>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</si>
  <si>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</si>
  <si>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</si>
  <si>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</si>
  <si>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</si>
  <si>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</si>
  <si>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</si>
  <si>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</si>
  <si>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</si>
  <si>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</si>
  <si>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</si>
  <si>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</si>
  <si>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</si>
  <si>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</si>
  <si>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</si>
  <si>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</si>
  <si>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</si>
  <si>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</si>
  <si>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</si>
  <si>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</si>
  <si>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</si>
  <si>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</si>
  <si>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</si>
  <si>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</si>
  <si>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</si>
  <si>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</si>
  <si>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</si>
  <si>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</si>
  <si>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</si>
  <si>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</si>
  <si>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</si>
  <si>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</si>
  <si>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</si>
  <si>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</si>
  <si>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</si>
  <si>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</si>
  <si>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</si>
  <si>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</si>
  <si>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</si>
  <si>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</si>
  <si>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</si>
  <si>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</si>
  <si>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</si>
  <si>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</si>
  <si>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</si>
  <si>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</si>
  <si>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</si>
  <si>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</si>
  <si>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</si>
  <si>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</si>
  <si>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</si>
  <si>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</si>
  <si>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</si>
  <si>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</si>
  <si>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</si>
  <si>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</si>
  <si>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</si>
  <si>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</si>
  <si>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</si>
  <si>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</si>
  <si>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</si>
  <si>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</si>
  <si>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</si>
  <si>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</si>
  <si>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</si>
  <si>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</si>
  <si>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</si>
  <si>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</si>
  <si>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</si>
  <si>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</si>
  <si>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</si>
  <si>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</si>
  <si>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</si>
  <si>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</si>
  <si>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</si>
  <si>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</si>
  <si>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</si>
  <si>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</si>
  <si>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</si>
  <si>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</si>
  <si>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</si>
  <si>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</si>
  <si>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</si>
  <si>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</si>
  <si>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</si>
  <si>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</si>
  <si>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</si>
  <si>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</si>
  <si>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</si>
  <si>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</si>
  <si>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</si>
  <si>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</si>
  <si>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</si>
  <si>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</si>
  <si>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</si>
  <si>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</si>
  <si>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</si>
  <si>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</si>
  <si>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</si>
  <si>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</si>
  <si>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</si>
  <si>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</si>
  <si>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</si>
  <si>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</si>
  <si>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</si>
  <si>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</si>
  <si>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</si>
  <si>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</si>
  <si>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</si>
  <si>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</si>
  <si>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</si>
  <si>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</si>
  <si>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</si>
  <si>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</si>
  <si>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</si>
  <si>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</si>
  <si>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</si>
  <si>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</si>
  <si>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</si>
  <si>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</si>
  <si>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</si>
  <si>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</si>
  <si>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</si>
  <si>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</si>
  <si>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</si>
  <si>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</si>
  <si>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</si>
  <si>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</si>
  <si>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</si>
  <si>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</si>
  <si>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</si>
  <si>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</si>
  <si>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</si>
  <si>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</si>
  <si>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</si>
  <si>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</si>
  <si>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</si>
  <si>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</si>
  <si>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</si>
  <si>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</si>
  <si>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</si>
  <si>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</si>
  <si>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</si>
  <si>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</si>
  <si>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</si>
  <si>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</si>
  <si>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</si>
  <si>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</si>
  <si>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</si>
  <si>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</si>
  <si>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</si>
  <si>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</si>
  <si>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</si>
  <si>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</si>
  <si>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</si>
  <si>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</si>
  <si>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</si>
  <si>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</si>
  <si>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</si>
  <si>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</si>
  <si>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</si>
  <si>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</si>
  <si>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</si>
  <si>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</si>
  <si>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</si>
  <si>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</si>
  <si>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</si>
  <si>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</si>
  <si>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</si>
  <si>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</si>
  <si>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</si>
  <si>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</si>
  <si>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</si>
  <si>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</si>
  <si>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</si>
  <si>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</si>
  <si>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</si>
  <si>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</si>
  <si>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</si>
  <si>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</si>
  <si>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</si>
  <si>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</si>
  <si>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</si>
  <si>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</si>
  <si>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</si>
  <si>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</si>
  <si>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</si>
  <si>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</si>
  <si>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</si>
  <si>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</si>
  <si>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</si>
  <si>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</si>
  <si>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</si>
  <si>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</si>
  <si>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</si>
  <si>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</si>
  <si>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</si>
  <si>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</si>
  <si>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</si>
  <si>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</si>
  <si>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</si>
  <si>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</si>
  <si>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</si>
  <si>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</si>
  <si>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</si>
  <si>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</si>
  <si>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</si>
  <si>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</si>
  <si>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</si>
  <si>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</si>
  <si>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</si>
  <si>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</si>
  <si>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</si>
  <si>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</si>
  <si>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</si>
  <si>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</si>
  <si>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</si>
  <si>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</si>
  <si>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</si>
  <si>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</si>
  <si>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</si>
  <si>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</si>
  <si>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</si>
  <si>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</si>
  <si>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</si>
  <si>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</si>
  <si>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</si>
  <si>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</si>
  <si>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</si>
  <si>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</si>
  <si>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</si>
  <si>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</si>
  <si>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</si>
  <si>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</si>
  <si>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</si>
  <si>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</si>
  <si>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</si>
  <si>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</si>
  <si>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</si>
  <si>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</si>
  <si>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</si>
  <si>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</si>
  <si>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</si>
  <si>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</si>
  <si>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</si>
  <si>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</si>
  <si>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</si>
  <si>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</si>
  <si>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</si>
  <si>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</si>
  <si>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</si>
  <si>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</si>
  <si>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</si>
  <si>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</si>
  <si>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</si>
  <si>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</si>
  <si>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</si>
  <si>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</si>
  <si>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</si>
  <si>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</si>
  <si>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</si>
  <si>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</si>
  <si>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</si>
  <si>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</si>
  <si>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</si>
  <si>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</si>
  <si>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</si>
  <si>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</si>
  <si>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</si>
  <si>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</si>
  <si>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</si>
  <si>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</si>
  <si>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</si>
  <si>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</si>
  <si>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</si>
  <si>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</si>
  <si>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</si>
  <si>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</si>
  <si>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</si>
  <si>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</si>
  <si>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</si>
  <si>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</si>
  <si>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</si>
  <si>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</si>
  <si>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</si>
  <si>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</si>
  <si>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</si>
  <si>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</si>
  <si>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</si>
  <si>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</si>
  <si>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</si>
  <si>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</si>
  <si>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</si>
  <si>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</si>
  <si>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</si>
  <si>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</si>
  <si>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</si>
  <si>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</si>
  <si>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</si>
  <si>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</si>
  <si>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</si>
  <si>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</si>
  <si>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</si>
  <si>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</si>
  <si>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</si>
  <si>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</si>
  <si>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</si>
  <si>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</si>
  <si>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</si>
  <si>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</si>
  <si>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</si>
  <si>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</si>
  <si>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</si>
  <si>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</si>
  <si>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</si>
  <si>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</si>
  <si>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</si>
  <si>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</si>
  <si>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</si>
  <si>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</si>
  <si>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</si>
  <si>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</si>
  <si>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</si>
  <si>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</si>
  <si>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</si>
  <si>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</si>
  <si>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</si>
  <si>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</si>
  <si>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</si>
  <si>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</si>
  <si>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</si>
  <si>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</si>
  <si>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</si>
  <si>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</si>
  <si>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</si>
  <si>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</si>
  <si>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</si>
  <si>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</si>
  <si>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</si>
  <si>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</si>
  <si>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</si>
  <si>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</si>
  <si>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</si>
  <si>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</si>
  <si>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</si>
  <si>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</si>
  <si>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</si>
  <si>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</si>
  <si>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</si>
  <si>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</si>
  <si>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</si>
  <si>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</si>
  <si>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</si>
  <si>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</si>
  <si>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</si>
  <si>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</si>
  <si>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</si>
  <si>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</si>
  <si>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</si>
  <si>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</si>
  <si>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</si>
  <si>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</si>
  <si>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</si>
  <si>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</si>
  <si>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</si>
  <si>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</si>
  <si>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</si>
  <si>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</si>
  <si>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</si>
  <si>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</si>
  <si>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</si>
  <si>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</si>
  <si>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</si>
  <si>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</si>
  <si>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</si>
  <si>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</si>
  <si>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</si>
  <si>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</si>
  <si>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</si>
  <si>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</si>
  <si>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</si>
  <si>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</si>
  <si>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</si>
  <si>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</si>
  <si>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</si>
  <si>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</si>
  <si>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</si>
  <si>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</si>
  <si>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</si>
  <si>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</si>
  <si>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</si>
  <si>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</si>
  <si>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</si>
  <si>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</si>
  <si>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</si>
  <si>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</si>
  <si>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</si>
  <si>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</si>
  <si>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</si>
  <si>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</si>
  <si>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</si>
  <si>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</si>
  <si>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</si>
  <si>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</si>
  <si>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</si>
  <si>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</si>
  <si>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</si>
  <si>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</si>
  <si>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</si>
  <si>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</si>
  <si>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</si>
  <si>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</si>
  <si>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</si>
  <si>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</si>
  <si>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</si>
  <si>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</si>
  <si>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</si>
  <si>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</si>
  <si>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</si>
  <si>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</si>
  <si>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</si>
  <si>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</si>
  <si>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</si>
  <si>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</si>
  <si>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</si>
  <si>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</si>
  <si>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</si>
  <si>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</si>
  <si>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</si>
  <si>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</si>
  <si>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</si>
  <si>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</si>
  <si>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</si>
  <si>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</si>
  <si>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</si>
  <si>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</si>
  <si>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</si>
  <si>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</si>
  <si>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</si>
  <si>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</si>
  <si>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</si>
  <si>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</si>
  <si>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</si>
  <si>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</si>
  <si>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</si>
  <si>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</si>
  <si>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</si>
  <si>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</si>
  <si>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</si>
  <si>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</si>
  <si>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</si>
  <si>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</si>
  <si>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</si>
  <si>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</si>
  <si>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</si>
  <si>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</si>
  <si>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</si>
  <si>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</si>
  <si>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</si>
  <si>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</si>
  <si>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</si>
  <si>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</si>
  <si>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</si>
  <si>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</si>
  <si>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</si>
  <si>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</si>
  <si>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</si>
  <si>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</si>
  <si>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</si>
  <si>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</si>
  <si>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</si>
  <si>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</si>
  <si>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</si>
  <si>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</si>
  <si>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</si>
  <si>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</si>
  <si>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</si>
  <si>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</si>
  <si>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</si>
  <si>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</si>
  <si>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</si>
  <si>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</si>
  <si>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</si>
  <si>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</si>
  <si>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</si>
  <si>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</si>
  <si>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</si>
  <si>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</si>
  <si>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</si>
  <si>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</si>
  <si>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</si>
  <si>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</si>
  <si>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</si>
  <si>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</si>
  <si>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</si>
  <si>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</si>
  <si>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</si>
  <si>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</si>
  <si>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</si>
  <si>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</si>
  <si>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</si>
  <si>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</si>
  <si>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</si>
  <si>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</si>
  <si>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</si>
  <si>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</si>
  <si>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</si>
  <si>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</si>
  <si>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</si>
  <si>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</si>
  <si>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</si>
  <si>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</si>
  <si>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</si>
  <si>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</si>
  <si>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</si>
  <si>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</si>
  <si>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</si>
  <si>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</si>
  <si>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</si>
  <si>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</si>
  <si>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</si>
  <si>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</si>
  <si>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</si>
  <si>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</si>
  <si>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</si>
  <si>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</si>
  <si>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</si>
  <si>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</si>
  <si>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</si>
  <si>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</si>
  <si>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</si>
  <si>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</si>
  <si>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</si>
  <si>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</si>
  <si>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</si>
  <si>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</si>
  <si>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</si>
  <si>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</si>
  <si>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</si>
  <si>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</si>
  <si>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</si>
  <si>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</si>
  <si>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</si>
  <si>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</si>
  <si>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</si>
  <si>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</si>
  <si>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</si>
  <si>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</si>
  <si>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</si>
  <si>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</si>
  <si>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</si>
  <si>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</si>
  <si>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</si>
  <si>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</si>
  <si>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</si>
  <si>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</si>
  <si>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</si>
  <si>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</si>
  <si>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</si>
  <si>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</si>
  <si>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</si>
  <si>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</si>
  <si>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</si>
  <si>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</si>
  <si>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</si>
  <si>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</si>
  <si>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</si>
  <si>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</si>
  <si>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</si>
  <si>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</si>
  <si>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</si>
  <si>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</si>
  <si>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</si>
  <si>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</si>
  <si>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</si>
  <si>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</si>
  <si>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</si>
  <si>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</si>
  <si>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</si>
  <si>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</si>
  <si>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</si>
  <si>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</si>
  <si>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</si>
  <si>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</si>
  <si>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</si>
  <si>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</si>
  <si>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</si>
  <si>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</si>
  <si>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</si>
  <si>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</si>
  <si>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</si>
  <si>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</si>
  <si>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</si>
  <si>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</si>
  <si>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</si>
  <si>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</si>
  <si>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</si>
  <si>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</si>
  <si>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</si>
  <si>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</si>
  <si>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</si>
  <si>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</si>
  <si>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</si>
  <si>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</si>
  <si>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</si>
  <si>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</si>
  <si>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</si>
  <si>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</si>
  <si>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</si>
  <si>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</si>
  <si>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</si>
  <si>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</si>
  <si>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</si>
  <si>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</si>
  <si>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</si>
  <si>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</si>
  <si>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</si>
  <si>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</si>
  <si>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</si>
  <si>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</si>
  <si>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</si>
  <si>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</si>
  <si>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</si>
  <si>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</si>
  <si>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</si>
  <si>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</si>
  <si>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</si>
  <si>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</si>
  <si>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</si>
  <si>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</si>
  <si>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</si>
  <si>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</si>
  <si>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</si>
  <si>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</si>
  <si>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</si>
  <si>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</si>
  <si>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</si>
  <si>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</si>
  <si>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</si>
  <si>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</si>
  <si>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</si>
  <si>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</si>
  <si>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</si>
  <si>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</si>
  <si>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</si>
  <si>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</si>
  <si>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</si>
  <si>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</si>
  <si>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</si>
  <si>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</si>
  <si>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</si>
  <si>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</si>
  <si>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</si>
  <si>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</si>
  <si>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</si>
  <si>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</si>
  <si>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</si>
  <si>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</si>
  <si>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</si>
  <si>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</si>
  <si>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</si>
  <si>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</si>
  <si>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</si>
  <si>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</si>
  <si>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</si>
  <si>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</si>
  <si>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</si>
  <si>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</si>
  <si>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</si>
  <si>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</si>
  <si>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</si>
  <si>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</si>
  <si>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</si>
  <si>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</si>
  <si>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</si>
  <si>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</si>
  <si>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</si>
  <si>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</si>
  <si>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</si>
  <si>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</si>
  <si>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</si>
  <si>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</si>
  <si>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</si>
  <si>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</si>
  <si>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</si>
  <si>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</si>
  <si>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</si>
  <si>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</si>
  <si>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</si>
  <si>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</si>
  <si>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</si>
  <si>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</si>
  <si>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</si>
  <si>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</si>
  <si>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</si>
  <si>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</si>
  <si>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</si>
  <si>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</si>
  <si>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</si>
  <si>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</si>
  <si>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</si>
  <si>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</si>
  <si>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</si>
  <si>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</si>
  <si>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</si>
  <si>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</si>
  <si>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</si>
  <si>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</si>
  <si>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</si>
  <si>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</si>
  <si>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</si>
  <si>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</si>
  <si>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</si>
  <si>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</si>
  <si>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</si>
  <si>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</si>
  <si>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</si>
  <si>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</si>
  <si>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</si>
  <si>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</si>
  <si>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</si>
  <si>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</si>
  <si>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</si>
  <si>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</si>
  <si>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</si>
  <si>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</si>
  <si>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</si>
  <si>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</si>
  <si>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</si>
  <si>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</si>
  <si>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</si>
  <si>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</si>
  <si>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</si>
  <si>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</si>
  <si>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</si>
  <si>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</si>
  <si>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</si>
  <si>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</si>
  <si>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</si>
  <si>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</si>
  <si>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</si>
  <si>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</si>
  <si>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</si>
  <si>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</si>
  <si>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</si>
  <si>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</si>
  <si>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</si>
  <si>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</si>
  <si>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</si>
  <si>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</si>
  <si>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</si>
  <si>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</si>
  <si>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</si>
  <si>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</si>
  <si>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</si>
  <si>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</si>
  <si>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</si>
  <si>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</si>
  <si>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</si>
  <si>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</si>
  <si>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</si>
  <si>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</si>
  <si>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</si>
  <si>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</si>
  <si>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</si>
  <si>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</si>
  <si>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</si>
  <si>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</si>
  <si>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</si>
  <si>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</si>
  <si>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</si>
  <si>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</si>
  <si>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</si>
  <si>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</si>
  <si>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</si>
  <si>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</si>
  <si>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</si>
  <si>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</si>
  <si>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</si>
  <si>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</si>
  <si>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</si>
  <si>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</si>
  <si>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</si>
  <si>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</si>
  <si>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</si>
  <si>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</si>
  <si>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</si>
  <si>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</si>
  <si>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</si>
  <si>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</si>
  <si>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</si>
  <si>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</si>
  <si>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</si>
  <si>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</si>
  <si>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</si>
  <si>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</si>
  <si>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</si>
  <si>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</si>
  <si>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</si>
  <si>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</si>
  <si>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</si>
  <si>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</si>
  <si>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</si>
  <si>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</si>
  <si>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</si>
  <si>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</si>
  <si>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</si>
  <si>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</si>
  <si>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</si>
  <si>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</si>
  <si>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</si>
  <si>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</si>
  <si>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</si>
  <si>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</si>
  <si>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</si>
  <si>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</si>
  <si>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</si>
  <si>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</si>
  <si>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</si>
  <si>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</si>
  <si>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</si>
  <si>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</si>
  <si>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</si>
  <si>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</si>
  <si>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</si>
  <si>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</si>
  <si>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</si>
  <si>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</si>
  <si>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</si>
  <si>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</si>
  <si>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</si>
  <si>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</si>
  <si>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</si>
  <si>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</si>
  <si>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</si>
  <si>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</si>
  <si>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</si>
  <si>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</si>
  <si>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</si>
  <si>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</si>
  <si>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</si>
  <si>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</si>
  <si>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</si>
  <si>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</si>
  <si>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</si>
  <si>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</si>
  <si>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</si>
  <si>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</si>
  <si>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</si>
  <si>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</si>
  <si>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</si>
  <si>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</si>
  <si>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</si>
  <si>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</si>
  <si>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</si>
  <si>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</si>
  <si>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</si>
  <si>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</si>
  <si>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</si>
  <si>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</si>
  <si>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</si>
  <si>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</si>
  <si>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</si>
  <si>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</si>
  <si>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</si>
  <si>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</si>
  <si>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</si>
  <si>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</si>
  <si>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</si>
  <si>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</si>
  <si>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</si>
  <si>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</si>
  <si>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</si>
  <si>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</si>
  <si>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</si>
  <si>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</si>
  <si>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</si>
  <si>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</si>
  <si>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</si>
  <si>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</si>
  <si>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</si>
  <si>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</si>
  <si>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</si>
  <si>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</si>
  <si>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</si>
  <si>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</si>
  <si>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</si>
  <si>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</si>
  <si>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</si>
  <si>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</si>
  <si>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</si>
  <si>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</si>
  <si>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</si>
  <si>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</si>
  <si>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</si>
  <si>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</si>
  <si>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</si>
  <si>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</si>
  <si>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</si>
  <si>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</si>
  <si>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</si>
  <si>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</si>
  <si>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</si>
  <si>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</si>
  <si>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</si>
  <si>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</si>
  <si>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</si>
  <si>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</si>
  <si>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</si>
  <si>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</si>
  <si>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</si>
  <si>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</si>
  <si>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</si>
  <si>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</si>
  <si>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</si>
  <si>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</si>
  <si>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</si>
  <si>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</si>
  <si>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</si>
  <si>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</si>
  <si>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</si>
  <si>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</si>
  <si>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</si>
  <si>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</si>
  <si>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</si>
  <si>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</si>
  <si>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</si>
  <si>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</si>
  <si>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</si>
  <si>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</si>
  <si>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</si>
  <si>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</si>
  <si>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</si>
  <si>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</si>
  <si>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</si>
  <si>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</si>
  <si>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</si>
  <si>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</si>
  <si>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</si>
  <si>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</si>
  <si>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</si>
  <si>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</si>
  <si>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</si>
  <si>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</si>
  <si>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</si>
  <si>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</si>
  <si>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</si>
  <si>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</si>
  <si>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</si>
  <si>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</si>
  <si>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</si>
  <si>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</si>
  <si>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</si>
  <si>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</si>
  <si>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</si>
  <si>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</si>
  <si>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</si>
  <si>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</si>
  <si>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</si>
  <si>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</si>
  <si>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</si>
  <si>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</si>
  <si>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</si>
  <si>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</si>
  <si>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</si>
  <si>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</si>
  <si>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</si>
  <si>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</si>
  <si>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</si>
  <si>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</si>
  <si>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</si>
  <si>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</si>
  <si>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</si>
  <si>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</si>
  <si>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</si>
  <si>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</si>
  <si>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</si>
  <si>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</si>
  <si>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</si>
  <si>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</si>
  <si>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</si>
  <si>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</si>
  <si>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</si>
  <si>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</si>
  <si>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</si>
  <si>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</si>
  <si>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</si>
  <si>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</si>
  <si>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</si>
  <si>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</si>
  <si>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</si>
  <si>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</si>
  <si>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</si>
  <si>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</si>
  <si>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</si>
  <si>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</si>
  <si>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</si>
  <si>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</si>
  <si>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</si>
  <si>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</si>
  <si>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</si>
  <si>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</si>
  <si>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</si>
  <si>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</si>
  <si>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</si>
  <si>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</si>
  <si>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</si>
  <si>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</si>
  <si>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</si>
  <si>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</si>
  <si>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</si>
  <si>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</si>
  <si>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</si>
  <si>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</si>
  <si>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</si>
  <si>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</si>
  <si>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</si>
  <si>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</si>
  <si>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</si>
  <si>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</si>
  <si>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</si>
  <si>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</si>
  <si>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</si>
  <si>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</si>
  <si>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</si>
  <si>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</si>
  <si>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</si>
  <si>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</si>
  <si>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</si>
  <si>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</si>
  <si>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</si>
  <si>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</si>
  <si>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</si>
  <si>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</si>
  <si>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</si>
  <si>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</si>
  <si>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</si>
  <si>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</si>
  <si>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</si>
  <si>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</si>
  <si>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</si>
  <si>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</si>
  <si>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</si>
  <si>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</si>
  <si>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</si>
  <si>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</si>
  <si>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</si>
  <si>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</si>
  <si>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</si>
  <si>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</si>
  <si>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</si>
  <si>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</si>
  <si>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</si>
  <si>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</si>
  <si>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</si>
  <si>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</si>
  <si>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</si>
  <si>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</si>
  <si>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</si>
  <si>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</si>
  <si>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</si>
  <si>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</si>
  <si>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</si>
  <si>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</si>
  <si>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</si>
  <si>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</si>
  <si>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</si>
  <si>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</si>
  <si>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</si>
  <si>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</si>
  <si>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</si>
  <si>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</si>
  <si>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</si>
  <si>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</si>
  <si>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</si>
  <si>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</si>
  <si>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</si>
  <si>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</si>
  <si>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</si>
  <si>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</si>
  <si>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</si>
  <si>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</si>
  <si>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</si>
  <si>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</si>
  <si>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</si>
  <si>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</si>
  <si>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</si>
  <si>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</si>
  <si>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</si>
  <si>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</si>
  <si>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</si>
  <si>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</si>
  <si>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</si>
  <si>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</si>
  <si>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</si>
  <si>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</si>
  <si>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</si>
  <si>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</si>
  <si>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</si>
  <si>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</si>
  <si>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</si>
  <si>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</si>
  <si>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</si>
  <si>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</si>
  <si>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</si>
  <si>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</si>
  <si>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</si>
  <si>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</si>
  <si>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</si>
  <si>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</si>
  <si>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</si>
  <si>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</si>
  <si>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</si>
  <si>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</si>
  <si>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</si>
  <si>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</si>
  <si>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</si>
  <si>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</si>
  <si>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</si>
  <si>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</si>
  <si>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</si>
  <si>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</si>
  <si>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</si>
  <si>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</si>
  <si>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</si>
  <si>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</si>
  <si>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</si>
  <si>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</si>
  <si>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</si>
  <si>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</si>
  <si>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</si>
  <si>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</si>
  <si>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</si>
  <si>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</si>
  <si>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</si>
  <si>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</si>
  <si>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</si>
  <si>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</si>
  <si>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</si>
  <si>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</si>
  <si>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</si>
  <si>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</si>
  <si>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</si>
  <si>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</si>
  <si>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</si>
  <si>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</si>
  <si>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</si>
  <si>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</si>
  <si>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</si>
  <si>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</si>
  <si>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</si>
  <si>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</si>
  <si>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</si>
  <si>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</si>
  <si>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</si>
  <si>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</si>
  <si>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</si>
  <si>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</si>
  <si>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</si>
  <si>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</si>
  <si>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</si>
  <si>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</si>
  <si>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</si>
  <si>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</si>
  <si>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</si>
  <si>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</si>
  <si>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</si>
  <si>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</si>
  <si>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</si>
  <si>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</si>
  <si>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</si>
  <si>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</si>
  <si>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</si>
  <si>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</si>
  <si>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</si>
  <si>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</si>
  <si>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</si>
  <si>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</si>
  <si>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</si>
  <si>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</si>
  <si>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</si>
  <si>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</si>
  <si>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</si>
  <si>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</si>
  <si>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</si>
  <si>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</si>
  <si>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</si>
  <si>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</si>
  <si>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</si>
  <si>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</si>
  <si>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</si>
  <si>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</si>
  <si>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</si>
  <si>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</si>
  <si>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</si>
  <si>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</si>
  <si>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</si>
  <si>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</si>
  <si>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</si>
  <si>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</si>
  <si>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</si>
  <si>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</si>
  <si>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</si>
  <si>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</si>
  <si>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</si>
  <si>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</si>
  <si>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</si>
  <si>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</si>
  <si>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</si>
  <si>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</si>
  <si>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</si>
  <si>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</si>
  <si>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</si>
  <si>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</si>
  <si>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</si>
  <si>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</si>
  <si>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</si>
  <si>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</si>
  <si>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</si>
  <si>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</si>
  <si>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</si>
  <si>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</si>
  <si>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</si>
  <si>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</si>
  <si>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</si>
  <si>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</si>
  <si>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</si>
  <si>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</si>
  <si>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</si>
  <si>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</si>
  <si>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</si>
  <si>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</si>
  <si>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</si>
  <si>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</si>
  <si>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</si>
  <si>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</si>
  <si>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</si>
  <si>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</si>
  <si>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</si>
  <si>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</si>
  <si>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</si>
  <si>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</si>
  <si>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</si>
  <si>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</si>
  <si>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</si>
  <si>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</si>
  <si>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</si>
  <si>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</si>
  <si>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</si>
  <si>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</si>
  <si>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</si>
  <si>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</si>
  <si>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</si>
  <si>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</si>
  <si>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</si>
  <si>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</si>
  <si>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</si>
  <si>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</si>
  <si>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</si>
  <si>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</si>
  <si>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</si>
  <si>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</si>
  <si>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</si>
  <si>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</si>
  <si>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</si>
  <si>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</si>
  <si>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</si>
  <si>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</si>
  <si>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</si>
  <si>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</si>
  <si>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</si>
  <si>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</si>
  <si>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</si>
  <si>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</si>
  <si>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</si>
  <si>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</si>
  <si>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</si>
  <si>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</si>
  <si>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</si>
  <si>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</si>
  <si>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</si>
  <si>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</si>
  <si>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</si>
  <si>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</si>
  <si>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</si>
  <si>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</si>
  <si>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</si>
  <si>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</si>
  <si>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</si>
  <si>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</si>
  <si>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</si>
  <si>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</si>
  <si>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</si>
  <si>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</si>
  <si>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</si>
  <si>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</si>
  <si>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</si>
  <si>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</si>
  <si>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</si>
  <si>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</si>
  <si>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</si>
  <si>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</si>
  <si>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</si>
  <si>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</si>
  <si>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</si>
  <si>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</si>
  <si>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</si>
  <si>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</si>
  <si>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</si>
  <si>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</si>
  <si>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</si>
  <si>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</si>
  <si>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</si>
  <si>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</si>
  <si>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</si>
  <si>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</si>
  <si>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</si>
  <si>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</si>
  <si>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</si>
  <si>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</si>
  <si>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</si>
  <si>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</si>
  <si>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</si>
  <si>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</si>
  <si>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</si>
  <si>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</si>
  <si>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</si>
  <si>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</si>
  <si>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</si>
  <si>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</si>
  <si>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</si>
  <si>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</si>
  <si>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</si>
  <si>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</si>
  <si>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</si>
  <si>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</si>
  <si>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</si>
  <si>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</si>
  <si>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</si>
  <si>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</si>
  <si>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</si>
  <si>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</si>
  <si>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</si>
  <si>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</si>
  <si>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</si>
  <si>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</si>
  <si>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</si>
  <si>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</si>
  <si>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</si>
  <si>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</si>
  <si>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</si>
  <si>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</si>
  <si>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</si>
  <si>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</si>
  <si>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</si>
  <si>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</si>
  <si>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</si>
  <si>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</si>
  <si>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</si>
  <si>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</si>
  <si>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</si>
  <si>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</si>
  <si>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</si>
  <si>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</si>
  <si>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</si>
  <si>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</si>
  <si>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</si>
  <si>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</si>
  <si>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</si>
  <si>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</si>
  <si>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</si>
  <si>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</si>
  <si>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</si>
  <si>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</si>
  <si>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</si>
  <si>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</si>
  <si>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</si>
  <si>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</si>
  <si>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</si>
  <si>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</si>
  <si>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</si>
  <si>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</si>
  <si>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</si>
  <si>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</si>
  <si>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</si>
  <si>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</si>
  <si>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</si>
  <si>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</si>
  <si>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</si>
  <si>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</si>
  <si>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</si>
  <si>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</si>
  <si>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</si>
  <si>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</si>
  <si>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</si>
  <si>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</si>
  <si>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</si>
  <si>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</si>
  <si>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</si>
  <si>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</si>
  <si>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</si>
  <si>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</si>
  <si>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</si>
  <si>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</si>
  <si>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</si>
  <si>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</si>
  <si>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</si>
  <si>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</si>
  <si>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</si>
  <si>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</si>
  <si>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</si>
  <si>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</si>
  <si>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</si>
  <si>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</si>
  <si>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</si>
  <si>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</si>
  <si>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</si>
  <si>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</si>
  <si>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</si>
  <si>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</si>
  <si>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</si>
  <si>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</si>
  <si>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</si>
  <si>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</si>
  <si>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</si>
  <si>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</si>
  <si>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</si>
  <si>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</si>
  <si>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</si>
  <si>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</si>
  <si>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</si>
  <si>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</si>
  <si>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</si>
  <si>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</si>
  <si>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</si>
  <si>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</si>
  <si>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</si>
  <si>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</si>
  <si>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</si>
  <si>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</si>
  <si>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</si>
  <si>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</si>
  <si>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</si>
  <si>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</si>
  <si>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</si>
  <si>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</si>
  <si>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</si>
  <si>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</si>
  <si>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</si>
  <si>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</si>
  <si>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</si>
  <si>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</si>
  <si>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</si>
  <si>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</si>
  <si>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</si>
  <si>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</si>
  <si>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</si>
  <si>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</si>
  <si>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</si>
  <si>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</si>
  <si>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</si>
  <si>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</si>
  <si>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</si>
  <si>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</si>
  <si>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</si>
  <si>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</si>
  <si>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</si>
  <si>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</si>
  <si>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</si>
  <si>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</si>
  <si>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</si>
  <si>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</si>
  <si>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</si>
  <si>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</si>
  <si>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</si>
  <si>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</si>
  <si>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</si>
  <si>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</si>
  <si>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</si>
  <si>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</si>
  <si>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</si>
  <si>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</si>
  <si>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</si>
  <si>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</si>
  <si>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</si>
  <si>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</si>
  <si>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</si>
  <si>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</si>
  <si>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</si>
  <si>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</si>
  <si>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</si>
  <si>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</si>
  <si>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</si>
  <si>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</si>
  <si>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</si>
  <si>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</si>
  <si>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</si>
  <si>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</si>
  <si>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</si>
  <si>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</si>
  <si>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</si>
  <si>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</si>
  <si>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</si>
  <si>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</si>
  <si>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</si>
  <si>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</si>
  <si>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</si>
  <si>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</si>
  <si>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</si>
  <si>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</si>
  <si>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</si>
  <si>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</si>
  <si>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</si>
  <si>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</si>
  <si>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</si>
  <si>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</si>
  <si>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</si>
  <si>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</si>
  <si>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</si>
  <si>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</si>
  <si>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</si>
  <si>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</si>
  <si>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</si>
  <si>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</si>
  <si>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</si>
  <si>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</si>
  <si>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</si>
  <si>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</si>
  <si>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</si>
  <si>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</si>
  <si>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</si>
  <si>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</si>
  <si>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</si>
  <si>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</si>
  <si>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</si>
  <si>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</si>
  <si>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</si>
  <si>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</si>
  <si>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</si>
  <si>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</si>
  <si>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</si>
  <si>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</si>
  <si>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</si>
  <si>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</si>
  <si>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</si>
  <si>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</si>
  <si>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</si>
  <si>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</si>
  <si>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</si>
  <si>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</si>
  <si>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</si>
  <si>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</si>
  <si>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</si>
  <si>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</si>
  <si>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</si>
  <si>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</si>
  <si>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</si>
  <si>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</si>
  <si>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</si>
  <si>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</si>
  <si>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</si>
  <si>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</si>
  <si>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</si>
  <si>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</si>
  <si>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</si>
  <si>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</si>
  <si>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</si>
  <si>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</si>
  <si>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</si>
  <si>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</si>
  <si>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</si>
  <si>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</si>
  <si>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</si>
  <si>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</si>
  <si>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</si>
  <si>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</si>
  <si>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</si>
  <si>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</si>
  <si>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</si>
  <si>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</si>
  <si>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</si>
  <si>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</si>
  <si>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</si>
  <si>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</si>
  <si>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</si>
  <si>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</si>
  <si>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</si>
  <si>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</si>
  <si>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</si>
  <si>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</si>
  <si>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</si>
  <si>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</si>
  <si>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</si>
  <si>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</si>
  <si>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</si>
  <si>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</si>
  <si>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</si>
  <si>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</si>
  <si>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</si>
  <si>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</si>
  <si>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</si>
  <si>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</si>
  <si>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</si>
  <si>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</si>
  <si>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</si>
  <si>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</si>
  <si>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</si>
  <si>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</si>
  <si>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</si>
  <si>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</si>
  <si>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</si>
  <si>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</si>
  <si>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</si>
  <si>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</si>
  <si>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</si>
  <si>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</si>
  <si>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</si>
  <si>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</si>
  <si>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</si>
  <si>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</si>
  <si>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</si>
  <si>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</si>
  <si>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</si>
  <si>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</si>
  <si>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</si>
  <si>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</si>
  <si>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</si>
  <si>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</si>
  <si>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</si>
  <si>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</si>
  <si>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</si>
  <si>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</si>
  <si>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</si>
  <si>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</si>
  <si>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</si>
  <si>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</si>
  <si>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</si>
  <si>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</si>
  <si>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</si>
  <si>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</si>
  <si>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</si>
  <si>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</si>
  <si>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</si>
  <si>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</si>
  <si>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</si>
  <si>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</si>
  <si>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</si>
  <si>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</si>
  <si>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</si>
  <si>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</si>
  <si>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</si>
  <si>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</si>
  <si>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</si>
  <si>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</si>
  <si>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</si>
  <si>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</si>
  <si>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</si>
  <si>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</si>
  <si>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</si>
  <si>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</si>
  <si>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</si>
  <si>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</si>
  <si>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</si>
  <si>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</si>
  <si>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</si>
  <si>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</si>
  <si>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</si>
  <si>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</si>
  <si>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</si>
  <si>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</si>
  <si>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</si>
  <si>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</si>
  <si>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</si>
  <si>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</si>
  <si>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</si>
  <si>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</si>
  <si>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</si>
  <si>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</si>
  <si>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</si>
  <si>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</si>
  <si>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</si>
  <si>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</si>
  <si>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</si>
  <si>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</si>
  <si>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</si>
  <si>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</si>
  <si>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</si>
  <si>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</si>
  <si>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</si>
  <si>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</si>
  <si>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</si>
  <si>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</si>
  <si>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</si>
  <si>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</si>
  <si>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</si>
  <si>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</si>
  <si>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</si>
  <si>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</si>
  <si>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</si>
  <si>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</si>
  <si>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</si>
  <si>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</si>
  <si>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</si>
  <si>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</si>
  <si>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</si>
  <si>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</si>
  <si>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</si>
  <si>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</si>
  <si>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</si>
  <si>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</si>
  <si>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</si>
  <si>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</si>
  <si>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</si>
  <si>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</si>
  <si>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</si>
  <si>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</si>
  <si>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</si>
  <si>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</si>
  <si>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</si>
  <si>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</si>
  <si>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</si>
  <si>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</si>
  <si>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</si>
  <si>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</si>
  <si>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</si>
  <si>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</si>
  <si>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</si>
  <si>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</si>
  <si>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</si>
  <si>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</si>
  <si>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</si>
  <si>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</si>
  <si>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</si>
  <si>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</si>
  <si>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</si>
  <si>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</si>
  <si>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</si>
  <si>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</si>
  <si>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</si>
  <si>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</si>
  <si>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</si>
  <si>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</si>
  <si>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</si>
  <si>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</si>
  <si>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</si>
  <si>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</si>
  <si>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</si>
  <si>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</si>
  <si>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</si>
  <si>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</si>
  <si>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</si>
  <si>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</si>
  <si>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</si>
  <si>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</si>
  <si>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</si>
  <si>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</si>
  <si>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</si>
  <si>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</si>
  <si>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</si>
  <si>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</si>
  <si>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</si>
  <si>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</si>
  <si>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</si>
  <si>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</si>
  <si>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</si>
  <si>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</si>
  <si>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</si>
  <si>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</si>
  <si>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</si>
  <si>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</si>
  <si>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</si>
  <si>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</si>
  <si>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</si>
  <si>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</si>
  <si>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</si>
  <si>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</si>
  <si>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</si>
  <si>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</si>
  <si>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</si>
  <si>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</si>
  <si>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</si>
  <si>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</si>
  <si>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</si>
  <si>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</si>
  <si>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</si>
  <si>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</si>
  <si>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</si>
  <si>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</si>
  <si>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</si>
  <si>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</si>
  <si>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</si>
  <si>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</si>
  <si>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</si>
  <si>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</si>
  <si>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</si>
  <si>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</si>
  <si>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</si>
  <si>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</si>
  <si>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</si>
  <si>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</si>
  <si>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</si>
  <si>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</si>
  <si>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</si>
  <si>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</si>
  <si>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</si>
  <si>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</si>
  <si>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</si>
  <si>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</si>
  <si>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</si>
  <si>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</si>
  <si>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</si>
  <si>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</si>
  <si>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</si>
  <si>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</si>
  <si>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</si>
  <si>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</si>
  <si>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</si>
  <si>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</si>
  <si>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</si>
  <si>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</si>
  <si>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</si>
  <si>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</si>
  <si>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</si>
  <si>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</si>
  <si>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</si>
  <si>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</si>
  <si>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</si>
  <si>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</si>
  <si>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</si>
  <si>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</si>
  <si>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</si>
  <si>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</si>
  <si>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</si>
  <si>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</si>
  <si>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</si>
  <si>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</si>
  <si>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</si>
  <si>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</si>
  <si>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</si>
  <si>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</si>
  <si>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</si>
  <si>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</si>
  <si>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</si>
  <si>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</si>
  <si>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</si>
  <si>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</si>
  <si>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</si>
  <si>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</si>
  <si>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</si>
  <si>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</si>
  <si>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</si>
  <si>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</si>
  <si>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</si>
  <si>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</si>
  <si>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</si>
  <si>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</si>
  <si>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</si>
  <si>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</si>
  <si>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</si>
  <si>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</si>
  <si>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</si>
  <si>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</si>
  <si>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</si>
  <si>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</si>
  <si>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</si>
  <si>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</si>
  <si>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</si>
  <si>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</si>
  <si>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</si>
  <si>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</si>
  <si>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</si>
  <si>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</si>
  <si>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</si>
  <si>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</si>
  <si>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</si>
  <si>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</si>
  <si>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</si>
  <si>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</si>
  <si>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</si>
  <si>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</si>
  <si>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</si>
  <si>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</si>
  <si>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</si>
  <si>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</si>
  <si>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</si>
  <si>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</si>
  <si>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</si>
  <si>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</si>
  <si>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</si>
  <si>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</si>
  <si>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</si>
  <si>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</si>
  <si>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</si>
  <si>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</si>
  <si>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</si>
  <si>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</si>
  <si>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</si>
  <si>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</si>
  <si>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</si>
  <si>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</si>
  <si>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</si>
  <si>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</si>
  <si>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</si>
  <si>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</si>
  <si>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</si>
  <si>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</si>
  <si>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</si>
  <si>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</si>
  <si>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</si>
  <si>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</si>
  <si>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</si>
  <si>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</si>
  <si>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</si>
  <si>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</si>
  <si>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</si>
  <si>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</si>
  <si>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</si>
  <si>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</si>
  <si>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</si>
  <si>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</si>
  <si>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</si>
  <si>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</si>
  <si>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</si>
  <si>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</si>
  <si>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</si>
  <si>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</si>
  <si>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</si>
  <si>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</si>
  <si>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</si>
  <si>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</si>
  <si>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</si>
  <si>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</si>
  <si>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</si>
  <si>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</si>
  <si>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</si>
  <si>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</si>
  <si>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</si>
  <si>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</si>
  <si>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</si>
  <si>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</si>
  <si>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</si>
  <si>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</si>
  <si>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</si>
  <si>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</si>
  <si>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</si>
  <si>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</si>
  <si>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</si>
  <si>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</si>
  <si>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</si>
  <si>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</si>
  <si>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</si>
  <si>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</si>
  <si>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</si>
  <si>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</si>
  <si>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</si>
  <si>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</si>
  <si>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</si>
  <si>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</si>
  <si>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</si>
  <si>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</si>
  <si>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</si>
  <si>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</si>
  <si>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</si>
  <si>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</si>
  <si>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</si>
  <si>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</si>
  <si>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</si>
  <si>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</si>
  <si>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</si>
  <si>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</si>
  <si>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</si>
  <si>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</si>
  <si>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</si>
  <si>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</si>
  <si>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</si>
  <si>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</si>
  <si>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</si>
  <si>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</si>
  <si>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</si>
  <si>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</si>
  <si>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</si>
  <si>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</si>
  <si>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</si>
  <si>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</si>
  <si>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</si>
  <si>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</si>
  <si>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</si>
  <si>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</si>
  <si>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</si>
  <si>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</si>
  <si>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</si>
  <si>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</si>
  <si>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</si>
  <si>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</si>
  <si>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</si>
  <si>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</si>
  <si>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</si>
  <si>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</si>
  <si>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</si>
  <si>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</si>
  <si>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</si>
  <si>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</si>
  <si>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</si>
  <si>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</si>
  <si>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</si>
  <si>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</si>
  <si>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</si>
  <si>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</si>
  <si>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</si>
  <si>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</si>
  <si>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</si>
  <si>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</si>
  <si>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</si>
  <si>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</si>
  <si>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</si>
  <si>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</si>
  <si>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</si>
  <si>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</si>
  <si>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</si>
  <si>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</si>
  <si>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</si>
  <si>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</si>
  <si>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</si>
  <si>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</si>
  <si>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</si>
  <si>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</si>
  <si>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</si>
  <si>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</si>
  <si>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</si>
  <si>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</si>
  <si>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</si>
  <si>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</si>
  <si>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</si>
  <si>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</si>
  <si>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</si>
  <si>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</si>
  <si>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</si>
  <si>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</si>
  <si>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</si>
  <si>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</si>
  <si>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</si>
  <si>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</si>
  <si>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</si>
  <si>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</si>
  <si>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</si>
  <si>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</si>
  <si>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</si>
  <si>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</si>
  <si>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</si>
  <si>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</si>
  <si>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</si>
  <si>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</si>
  <si>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</si>
  <si>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</si>
  <si>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</si>
  <si>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</si>
  <si>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</si>
  <si>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</si>
  <si>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</si>
  <si>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</si>
  <si>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</si>
  <si>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</si>
  <si>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</si>
  <si>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</si>
  <si>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</si>
  <si>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</si>
  <si>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</si>
  <si>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</si>
  <si>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</si>
  <si>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</si>
  <si>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</si>
  <si>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</si>
  <si>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</si>
  <si>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</si>
  <si>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</si>
  <si>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</si>
  <si>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</si>
  <si>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</si>
  <si>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</si>
  <si>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</si>
  <si>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</si>
  <si>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</si>
  <si>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</si>
  <si>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</si>
  <si>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</si>
  <si>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</si>
  <si>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</si>
  <si>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</si>
  <si>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</si>
  <si>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</si>
  <si>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</si>
  <si>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</si>
  <si>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</si>
  <si>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</si>
  <si>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</si>
  <si>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</si>
  <si>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</si>
  <si>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</si>
  <si>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</si>
  <si>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</si>
  <si>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</si>
  <si>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</si>
  <si>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</si>
  <si>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</si>
  <si>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</si>
  <si>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</si>
  <si>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</si>
  <si>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</si>
  <si>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</si>
  <si>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</si>
  <si>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</si>
  <si>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</si>
  <si>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</si>
  <si>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</si>
  <si>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</si>
  <si>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</si>
  <si>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</si>
  <si>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</si>
  <si>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</si>
  <si>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</si>
  <si>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</si>
  <si>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</si>
  <si>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</si>
  <si>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</si>
  <si>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</si>
  <si>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</si>
  <si>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</si>
  <si>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</si>
  <si>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</si>
  <si>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</si>
  <si>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</si>
  <si>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</si>
  <si>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</si>
  <si>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</si>
  <si>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</si>
  <si>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</si>
  <si>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</si>
  <si>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</si>
  <si>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</si>
  <si>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</si>
  <si>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</si>
  <si>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</si>
  <si>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</si>
  <si>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</si>
  <si>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</si>
  <si>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</si>
  <si>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</si>
  <si>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</si>
  <si>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</si>
  <si>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</si>
  <si>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</si>
  <si>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</si>
  <si>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</si>
  <si>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</si>
  <si>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</si>
  <si>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</si>
  <si>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</si>
  <si>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</si>
  <si>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</si>
  <si>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</si>
  <si>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</si>
  <si>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</si>
  <si>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</si>
  <si>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</si>
  <si>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</si>
  <si>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</si>
  <si>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</si>
  <si>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</si>
  <si>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</si>
  <si>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</si>
  <si>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</si>
  <si>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</si>
  <si>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</si>
  <si>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</si>
  <si>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</si>
  <si>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</si>
  <si>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</si>
  <si>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</si>
  <si>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</si>
  <si>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</si>
  <si>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</si>
  <si>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</si>
  <si>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</si>
  <si>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</si>
  <si>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</si>
  <si>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</si>
  <si>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</si>
  <si>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</si>
  <si>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</si>
  <si>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</si>
  <si>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</si>
  <si>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</si>
  <si>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</si>
  <si>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</si>
  <si>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</si>
  <si>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</si>
  <si>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</si>
  <si>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</si>
  <si>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</si>
  <si>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</si>
  <si>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</si>
  <si>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</si>
  <si>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</si>
  <si>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</si>
  <si>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</si>
  <si>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</si>
  <si>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</si>
  <si>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</si>
  <si>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</si>
  <si>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</si>
  <si>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</si>
  <si>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</si>
  <si>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</si>
  <si>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</si>
  <si>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</si>
  <si>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</si>
  <si>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</si>
  <si>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</si>
  <si>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</si>
  <si>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</si>
  <si>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</si>
  <si>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</si>
  <si>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</si>
  <si>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</si>
  <si>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</si>
  <si>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</si>
  <si>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</si>
  <si>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</si>
  <si>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</si>
  <si>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</si>
  <si>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</si>
  <si>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</si>
  <si>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</si>
  <si>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</si>
  <si>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</si>
  <si>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</si>
  <si>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</si>
  <si>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</si>
  <si>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</si>
  <si>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</si>
  <si>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</si>
  <si>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</si>
  <si>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</si>
  <si>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</si>
  <si>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</si>
  <si>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</si>
  <si>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</si>
  <si>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</si>
  <si>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</si>
  <si>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</si>
  <si>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</si>
  <si>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</si>
  <si>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</si>
  <si>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</si>
  <si>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</si>
  <si>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</si>
  <si>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</si>
  <si>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</si>
  <si>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</si>
  <si>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</si>
  <si>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</si>
  <si>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</si>
  <si>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</si>
  <si>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</si>
  <si>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</si>
  <si>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</si>
  <si>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</si>
  <si>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</si>
  <si>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</si>
  <si>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</si>
  <si>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</si>
  <si>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</si>
  <si>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</si>
  <si>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</si>
  <si>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</si>
  <si>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</si>
  <si>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</si>
  <si>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</si>
  <si>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</si>
  <si>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</si>
  <si>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</si>
  <si>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</si>
  <si>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</si>
  <si>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</si>
  <si>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</si>
  <si>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</si>
  <si>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</si>
  <si>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</si>
  <si>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</si>
  <si>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</si>
  <si>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</si>
  <si>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</si>
  <si>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</si>
  <si>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</si>
  <si>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</si>
  <si>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</si>
  <si>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</si>
  <si>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</si>
  <si>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</si>
  <si>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</si>
  <si>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</si>
  <si>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</si>
  <si>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</si>
  <si>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</si>
  <si>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</si>
  <si>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</si>
  <si>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</si>
  <si>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</si>
  <si>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</si>
  <si>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</si>
  <si>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</si>
  <si>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</si>
  <si>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</si>
  <si>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</si>
  <si>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</si>
  <si>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</si>
  <si>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</si>
  <si>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</si>
  <si>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</si>
  <si>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</si>
  <si>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</si>
  <si>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</si>
  <si>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</si>
  <si>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</si>
  <si>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</si>
  <si>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</si>
  <si>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</si>
  <si>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</si>
  <si>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</si>
  <si>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</si>
  <si>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</si>
  <si>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</si>
  <si>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</si>
  <si>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</si>
  <si>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</si>
  <si>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</si>
  <si>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</si>
  <si>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</si>
  <si>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</si>
  <si>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</si>
  <si>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</si>
  <si>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</si>
  <si>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</si>
  <si>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</si>
  <si>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</si>
  <si>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</si>
  <si>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</si>
  <si>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</si>
  <si>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</si>
  <si>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</si>
  <si>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</si>
  <si>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</si>
  <si>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</si>
  <si>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</si>
  <si>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</si>
  <si>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</si>
  <si>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</si>
  <si>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</si>
  <si>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</si>
  <si>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</si>
  <si>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</si>
  <si>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</si>
  <si>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</si>
  <si>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</si>
  <si>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</si>
  <si>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</si>
  <si>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</si>
  <si>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</si>
  <si>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</si>
  <si>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</si>
  <si>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</si>
  <si>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</si>
  <si>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</si>
  <si>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</si>
  <si>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</si>
  <si>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</si>
  <si>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</si>
  <si>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</si>
  <si>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</si>
  <si>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</si>
  <si>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</si>
  <si>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</si>
  <si>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</si>
  <si>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</si>
  <si>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</si>
  <si>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</si>
  <si>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</si>
  <si>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</si>
  <si>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</si>
  <si>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</si>
  <si>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</si>
  <si>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</si>
  <si>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</si>
  <si>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</si>
  <si>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</si>
  <si>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</si>
  <si>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</si>
  <si>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</si>
  <si>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</si>
  <si>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</si>
  <si>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</si>
  <si>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</si>
  <si>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</si>
  <si>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</si>
  <si>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</si>
  <si>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</si>
  <si>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</si>
  <si>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</si>
  <si>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</si>
  <si>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</si>
  <si>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</si>
  <si>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</si>
  <si>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</si>
  <si>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</si>
  <si>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</si>
  <si>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</si>
  <si>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</si>
  <si>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</si>
  <si>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</si>
  <si>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</si>
  <si>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</si>
  <si>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</si>
  <si>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</si>
  <si>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</si>
  <si>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</si>
  <si>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</si>
  <si>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</si>
  <si>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</si>
  <si>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</si>
  <si>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</si>
  <si>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</si>
  <si>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</si>
  <si>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</si>
  <si>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</si>
  <si>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</si>
  <si>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</si>
  <si>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</si>
  <si>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</si>
  <si>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</si>
  <si>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</si>
  <si>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</si>
  <si>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</si>
  <si>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</si>
  <si>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</si>
  <si>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</si>
  <si>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</si>
  <si>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</si>
  <si>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</si>
  <si>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</si>
  <si>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</si>
  <si>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</si>
  <si>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</si>
  <si>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</si>
  <si>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</si>
  <si>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</si>
  <si>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</si>
  <si>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</si>
  <si>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</si>
  <si>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</si>
  <si>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</si>
  <si>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</si>
  <si>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</si>
  <si>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</si>
  <si>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</si>
  <si>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</si>
  <si>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</si>
  <si>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</si>
  <si>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</si>
  <si>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</si>
  <si>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</si>
  <si>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</si>
  <si>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</si>
  <si>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</si>
  <si>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</si>
  <si>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</si>
  <si>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</si>
  <si>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</si>
  <si>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</si>
  <si>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</si>
  <si>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</si>
  <si>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</si>
  <si>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</si>
  <si>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</si>
  <si>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</si>
  <si>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</si>
  <si>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</si>
  <si>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</si>
  <si>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</si>
  <si>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</si>
  <si>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</si>
  <si>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</si>
  <si>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</si>
  <si>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</si>
  <si>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</si>
  <si>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</si>
  <si>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</si>
  <si>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</si>
  <si>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</si>
  <si>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</si>
  <si>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</si>
  <si>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</si>
  <si>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</si>
  <si>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</si>
  <si>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</si>
  <si>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</si>
  <si>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</si>
  <si>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</si>
  <si>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</si>
  <si>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</si>
  <si>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</si>
  <si>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</si>
  <si>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</si>
  <si>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</si>
  <si>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</si>
  <si>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</si>
  <si>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</si>
  <si>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</si>
  <si>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</si>
  <si>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</si>
  <si>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</si>
  <si>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</si>
  <si>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</si>
  <si>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</si>
  <si>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</si>
  <si>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</si>
  <si>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</si>
  <si>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</si>
  <si>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</si>
  <si>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</si>
  <si>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</si>
  <si>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</si>
  <si>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</si>
  <si>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</si>
  <si>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</si>
  <si>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</si>
  <si>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</si>
  <si>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</si>
  <si>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</si>
  <si>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</si>
  <si>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</si>
  <si>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</si>
  <si>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</si>
  <si>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</si>
  <si>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</si>
  <si>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</si>
  <si>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</si>
  <si>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</si>
  <si>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</si>
  <si>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</si>
  <si>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</si>
  <si>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</si>
  <si>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</si>
  <si>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</si>
  <si>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</si>
  <si>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</si>
  <si>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</si>
  <si>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</si>
  <si>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</si>
  <si>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</si>
  <si>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</si>
  <si>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</si>
  <si>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</si>
  <si>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</si>
  <si>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</si>
  <si>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</si>
  <si>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</si>
  <si>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</si>
  <si>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</si>
  <si>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</si>
  <si>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</si>
  <si>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</si>
  <si>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</si>
  <si>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</si>
  <si>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</si>
  <si>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</si>
  <si>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</si>
  <si>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</si>
  <si>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</si>
  <si>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</si>
  <si>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</si>
  <si>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</si>
  <si>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</si>
  <si>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</si>
  <si>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</si>
  <si>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</si>
  <si>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</si>
  <si>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</si>
  <si>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</si>
  <si>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</si>
  <si>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</si>
  <si>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</si>
  <si>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</si>
  <si>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</si>
  <si>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</si>
  <si>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</si>
  <si>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</si>
  <si>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</si>
  <si>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</si>
  <si>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</si>
  <si>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</si>
  <si>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</si>
  <si>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</si>
  <si>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</si>
  <si>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</si>
  <si>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</si>
  <si>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</si>
  <si>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</si>
  <si>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</si>
  <si>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</si>
  <si>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</si>
  <si>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</si>
  <si>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</si>
  <si>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</si>
  <si>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</si>
  <si>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</si>
  <si>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</si>
  <si>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</si>
  <si>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</si>
  <si>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</si>
  <si>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</si>
  <si>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</si>
  <si>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</si>
  <si>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</si>
  <si>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</si>
  <si>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</si>
  <si>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</si>
  <si>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</si>
  <si>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</si>
  <si>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</si>
  <si>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</si>
  <si>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</si>
  <si>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</si>
  <si>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</si>
  <si>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</si>
  <si>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</si>
  <si>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</si>
  <si>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</si>
  <si>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</si>
  <si>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</si>
  <si>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</si>
  <si>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</si>
  <si>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</si>
  <si>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</si>
  <si>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</si>
  <si>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</si>
  <si>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</si>
  <si>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</si>
  <si>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</si>
  <si>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</si>
  <si>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</si>
  <si>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</si>
  <si>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</si>
  <si>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</si>
  <si>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</si>
  <si>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</si>
  <si>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</si>
  <si>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</si>
  <si>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</si>
  <si>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</si>
  <si>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</si>
  <si>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</si>
  <si>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</si>
  <si>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</si>
  <si>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</si>
  <si>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</si>
  <si>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</si>
  <si>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</si>
  <si>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</si>
  <si>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</si>
  <si>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</si>
  <si>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</si>
  <si>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</si>
  <si>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</si>
  <si>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</si>
  <si>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</si>
  <si>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</si>
  <si>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</si>
  <si>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</si>
  <si>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</si>
  <si>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</si>
  <si>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</si>
  <si>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</si>
  <si>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</si>
  <si>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</si>
  <si>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</si>
  <si>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</si>
  <si>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</si>
  <si>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</si>
  <si>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</si>
  <si>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</si>
  <si>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</si>
  <si>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</si>
  <si>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</si>
  <si>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</si>
  <si>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</si>
  <si>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</si>
  <si>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</si>
  <si>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</si>
  <si>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</si>
  <si>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</si>
  <si>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</si>
  <si>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</si>
  <si>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</si>
  <si>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</si>
  <si>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</si>
  <si>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</si>
  <si>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</si>
  <si>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</si>
  <si>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</si>
  <si>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</si>
  <si>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</si>
  <si>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</si>
  <si>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</si>
  <si>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</si>
  <si>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</si>
  <si>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</si>
  <si>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</si>
  <si>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</si>
  <si>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</si>
  <si>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</si>
  <si>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</si>
  <si>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</si>
  <si>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</si>
  <si>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</si>
  <si>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</si>
  <si>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</si>
  <si>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</si>
  <si>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</si>
  <si>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</si>
  <si>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</si>
  <si>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</si>
  <si>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</si>
  <si>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</si>
  <si>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</si>
  <si>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</si>
  <si>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</si>
  <si>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</si>
  <si>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</si>
  <si>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</si>
  <si>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</si>
  <si>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</si>
  <si>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</si>
  <si>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</si>
  <si>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</si>
  <si>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</si>
  <si>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</si>
  <si>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</si>
  <si>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</si>
  <si>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</si>
  <si>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</si>
  <si>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</si>
  <si>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</si>
  <si>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</si>
  <si>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</si>
  <si>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</si>
  <si>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</si>
  <si>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</si>
  <si>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</si>
  <si>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</si>
  <si>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</si>
  <si>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</si>
  <si>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</si>
  <si>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</si>
  <si>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</si>
  <si>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</si>
  <si>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</si>
  <si>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</si>
  <si>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</si>
  <si>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</si>
  <si>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</si>
  <si>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</si>
  <si>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</si>
  <si>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</si>
  <si>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</si>
  <si>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</si>
  <si>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</si>
  <si>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</si>
  <si>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</si>
  <si>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</si>
  <si>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</si>
  <si>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</si>
  <si>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</si>
  <si>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</si>
  <si>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</si>
  <si>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</si>
  <si>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</si>
  <si>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</si>
  <si>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</si>
  <si>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</si>
  <si>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</si>
  <si>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</si>
  <si>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</si>
  <si>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</si>
  <si>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</si>
  <si>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</si>
  <si>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</si>
  <si>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</si>
  <si>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</si>
  <si>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</si>
  <si>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</si>
  <si>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</si>
  <si>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</si>
  <si>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</si>
  <si>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</si>
  <si>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</si>
  <si>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</si>
  <si>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</si>
  <si>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</si>
  <si>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</si>
  <si>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</si>
  <si>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</si>
  <si>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</si>
  <si>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</si>
  <si>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</si>
  <si>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</si>
  <si>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</si>
  <si>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</si>
  <si>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</si>
  <si>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</si>
  <si>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</si>
  <si>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</si>
  <si>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</si>
  <si>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</si>
  <si>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</si>
  <si>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</si>
  <si>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</si>
  <si>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</si>
  <si>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</si>
  <si>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</si>
  <si>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</si>
  <si>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</si>
  <si>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</si>
  <si>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</si>
  <si>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</si>
  <si>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</si>
  <si>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</si>
  <si>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</si>
  <si>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</si>
  <si>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</si>
  <si>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</si>
  <si>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</si>
  <si>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</si>
  <si>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</si>
  <si>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</si>
  <si>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</si>
  <si>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</si>
  <si>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</si>
  <si>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</si>
  <si>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</si>
  <si>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</si>
  <si>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</si>
  <si>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</si>
  <si>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</si>
  <si>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</si>
  <si>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</si>
  <si>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</si>
  <si>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</si>
  <si>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</si>
  <si>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</si>
  <si>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</si>
  <si>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</si>
  <si>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</si>
  <si>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</si>
  <si>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</si>
  <si>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</si>
  <si>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</si>
  <si>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</si>
  <si>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</si>
  <si>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</si>
  <si>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</si>
  <si>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</si>
  <si>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</si>
  <si>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</si>
  <si>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</si>
  <si>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</si>
  <si>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</si>
  <si>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</si>
  <si>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</si>
  <si>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</si>
  <si>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</si>
  <si>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</si>
  <si>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</si>
  <si>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</si>
  <si>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</si>
  <si>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</si>
  <si>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</si>
  <si>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</si>
  <si>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</si>
  <si>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</si>
  <si>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</si>
  <si>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</si>
  <si>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</si>
  <si>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</si>
  <si>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</si>
  <si>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</si>
  <si>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</si>
  <si>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</si>
  <si>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</si>
  <si>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</si>
  <si>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</si>
  <si>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</si>
  <si>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</si>
  <si>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</si>
  <si>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</si>
  <si>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</si>
  <si>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</si>
  <si>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</si>
  <si>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</si>
  <si>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</si>
  <si>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</si>
  <si>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</si>
  <si>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</si>
  <si>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</si>
  <si>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</si>
  <si>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</si>
  <si>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</si>
  <si>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</si>
  <si>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</si>
  <si>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</si>
  <si>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</si>
  <si>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</si>
  <si>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</si>
  <si>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</si>
  <si>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</si>
  <si>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</si>
  <si>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</si>
  <si>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</si>
  <si>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</si>
  <si>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</si>
  <si>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</si>
  <si>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</si>
  <si>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</si>
  <si>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</si>
  <si>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</si>
  <si>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</si>
  <si>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</si>
  <si>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</si>
  <si>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</si>
  <si>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</si>
  <si>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</si>
  <si>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</si>
  <si>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</si>
  <si>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</si>
  <si>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</si>
  <si>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</si>
  <si>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</si>
  <si>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</si>
  <si>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</si>
  <si>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</si>
  <si>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</si>
  <si>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</si>
  <si>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</si>
  <si>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</si>
  <si>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</si>
  <si>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</si>
  <si>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</si>
  <si>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</si>
  <si>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</si>
  <si>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</si>
  <si>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</si>
  <si>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</si>
  <si>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</si>
  <si>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</si>
  <si>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</si>
  <si>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</si>
  <si>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</si>
  <si>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</si>
  <si>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</si>
  <si>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</si>
  <si>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</si>
  <si>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</si>
  <si>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</si>
  <si>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</si>
  <si>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</si>
  <si>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</si>
  <si>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</si>
  <si>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</si>
  <si>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</si>
  <si>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</si>
  <si>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</si>
  <si>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</si>
  <si>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</si>
  <si>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</si>
  <si>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</si>
  <si>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</si>
  <si>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</si>
  <si>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</si>
  <si>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</si>
  <si>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</si>
  <si>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</si>
  <si>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</si>
  <si>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</si>
  <si>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</si>
  <si>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</si>
  <si>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</si>
  <si>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</si>
  <si>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</si>
  <si>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</si>
  <si>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</si>
  <si>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</si>
  <si>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</si>
  <si>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</si>
  <si>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</si>
  <si>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</si>
  <si>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</si>
  <si>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</si>
  <si>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</si>
  <si>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</si>
  <si>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</si>
  <si>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</si>
  <si>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</si>
  <si>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</si>
  <si>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</si>
  <si>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</si>
  <si>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</si>
  <si>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</si>
  <si>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</si>
  <si>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</si>
  <si>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</si>
  <si>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</si>
  <si>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</si>
  <si>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</si>
  <si>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</si>
  <si>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</si>
  <si>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</si>
  <si>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</si>
  <si>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</si>
  <si>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</si>
  <si>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</si>
  <si>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</si>
  <si>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</si>
  <si>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</si>
  <si>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</si>
  <si>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</si>
  <si>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</si>
  <si>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</si>
  <si>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</si>
  <si>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</si>
  <si>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</si>
  <si>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</si>
  <si>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</si>
  <si>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</si>
  <si>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</si>
  <si>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</si>
  <si>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</si>
  <si>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</si>
  <si>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</si>
  <si>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</si>
  <si>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</si>
  <si>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</si>
  <si>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</si>
  <si>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</si>
  <si>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</si>
  <si>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</si>
  <si>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</si>
  <si>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</si>
  <si>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</si>
  <si>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</si>
  <si>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</si>
  <si>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</si>
  <si>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</si>
  <si>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</si>
  <si>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</si>
  <si>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</si>
  <si>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</si>
  <si>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</si>
  <si>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</si>
  <si>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</si>
  <si>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</si>
  <si>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</si>
  <si>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</si>
  <si>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</si>
  <si>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</si>
  <si>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</si>
  <si>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</si>
  <si>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</si>
  <si>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</si>
  <si>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</si>
  <si>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</si>
  <si>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</si>
  <si>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</si>
  <si>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</si>
  <si>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</si>
  <si>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</si>
  <si>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</si>
  <si>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</si>
  <si>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</si>
  <si>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</si>
  <si>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</si>
  <si>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</si>
  <si>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</si>
  <si>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</si>
  <si>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</si>
  <si>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</si>
  <si>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</si>
  <si>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</si>
  <si>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</si>
  <si>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</si>
  <si>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</si>
  <si>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</si>
  <si>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</si>
  <si>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</si>
  <si>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</si>
  <si>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</si>
  <si>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</si>
  <si>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</si>
  <si>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</si>
  <si>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</si>
  <si>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</si>
  <si>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</si>
  <si>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</si>
  <si>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</si>
  <si>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</si>
  <si>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</si>
  <si>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</si>
  <si>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</si>
  <si>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</si>
  <si>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</si>
  <si>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</si>
  <si>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</si>
  <si>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</si>
  <si>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</si>
  <si>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</si>
  <si>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</si>
  <si>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</si>
  <si>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</si>
  <si>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</si>
  <si>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</si>
  <si>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</si>
  <si>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</si>
  <si>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</si>
  <si>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</si>
  <si>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</si>
  <si>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</si>
  <si>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</si>
  <si>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</si>
  <si>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</si>
  <si>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</si>
  <si>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</si>
  <si>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</si>
  <si>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</si>
  <si>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</si>
  <si>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</si>
  <si>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</si>
  <si>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</si>
  <si>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</si>
  <si>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</si>
  <si>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</si>
  <si>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</si>
  <si>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</si>
  <si>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</si>
  <si>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</si>
  <si>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</si>
  <si>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</si>
  <si>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</si>
  <si>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</si>
  <si>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</si>
  <si>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</si>
  <si>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</si>
  <si>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</si>
  <si>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</si>
  <si>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</si>
  <si>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</si>
  <si>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</si>
  <si>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</si>
  <si>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</si>
  <si>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</si>
  <si>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</si>
  <si>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</si>
  <si>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</si>
  <si>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</si>
  <si>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</si>
  <si>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</si>
  <si>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</si>
  <si>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</si>
  <si>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</si>
  <si>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</si>
  <si>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</si>
  <si>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</si>
  <si>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</si>
  <si>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</si>
  <si>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</si>
  <si>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</si>
  <si>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</si>
  <si>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</si>
  <si>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</si>
  <si>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</si>
  <si>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</si>
  <si>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</si>
  <si>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</si>
  <si>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</si>
  <si>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</si>
  <si>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</si>
  <si>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</si>
  <si>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</si>
  <si>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</si>
  <si>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</si>
  <si>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</si>
  <si>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</si>
  <si>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</si>
  <si>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</si>
  <si>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</si>
  <si>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</si>
  <si>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</si>
  <si>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</si>
  <si>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</si>
  <si>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</si>
  <si>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</si>
  <si>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</si>
  <si>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</si>
  <si>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</si>
  <si>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</si>
  <si>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</si>
  <si>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</si>
  <si>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</si>
  <si>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</si>
  <si>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</si>
  <si>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</si>
  <si>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</si>
  <si>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</si>
  <si>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</si>
  <si>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</si>
  <si>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</si>
  <si>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</si>
  <si>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</si>
  <si>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</si>
  <si>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</si>
  <si>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</si>
  <si>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</si>
  <si>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</si>
  <si>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</si>
  <si>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</si>
  <si>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</si>
  <si>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</si>
  <si>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</si>
  <si>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</si>
  <si>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</si>
  <si>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</si>
  <si>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</si>
  <si>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</si>
  <si>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</si>
  <si>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</si>
  <si>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</si>
  <si>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</si>
  <si>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</si>
  <si>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</si>
  <si>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</si>
  <si>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</si>
  <si>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</si>
  <si>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</si>
  <si>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</si>
  <si>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</si>
  <si>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</si>
  <si>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</si>
  <si>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</si>
  <si>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</si>
  <si>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</si>
  <si>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</si>
  <si>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</si>
  <si>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</si>
  <si>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</si>
  <si>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</si>
  <si>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</si>
  <si>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</si>
  <si>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</si>
  <si>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</si>
  <si>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</si>
  <si>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</si>
  <si>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</si>
  <si>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</si>
  <si>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</si>
  <si>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</si>
  <si>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</si>
  <si>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</si>
  <si>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</si>
  <si>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</si>
  <si>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</si>
  <si>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</si>
  <si>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</si>
  <si>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</si>
  <si>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</si>
  <si>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</si>
  <si>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</si>
  <si>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</si>
  <si>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</si>
  <si>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</si>
  <si>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</si>
  <si>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</si>
  <si>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</si>
  <si>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</si>
  <si>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</si>
  <si>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</si>
  <si>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</si>
  <si>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</si>
  <si>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</si>
  <si>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</si>
  <si>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</si>
  <si>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</si>
  <si>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</si>
  <si>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</si>
  <si>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</si>
  <si>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</si>
  <si>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</si>
  <si>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</si>
  <si>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</si>
  <si>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</si>
  <si>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</si>
  <si>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</si>
  <si>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</si>
  <si>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</si>
  <si>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</si>
  <si>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</si>
  <si>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</si>
  <si>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</si>
  <si>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</si>
  <si>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</si>
  <si>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</si>
  <si>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</si>
  <si>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</si>
  <si>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</si>
  <si>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</si>
  <si>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</si>
  <si>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</si>
  <si>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</si>
  <si>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</si>
  <si>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</si>
  <si>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</si>
  <si>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</si>
  <si>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</si>
  <si>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</si>
  <si>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</si>
  <si>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</si>
  <si>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</si>
  <si>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</si>
  <si>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</si>
  <si>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</si>
  <si>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</si>
  <si>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</si>
  <si>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</si>
  <si>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</si>
  <si>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</si>
  <si>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</si>
  <si>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</si>
  <si>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</si>
  <si>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</si>
  <si>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</si>
  <si>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</si>
  <si>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</si>
  <si>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</si>
  <si>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</si>
  <si>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</si>
  <si>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</si>
  <si>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</si>
  <si>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</si>
  <si>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</si>
  <si>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</si>
  <si>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</si>
  <si>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</si>
  <si>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</si>
  <si>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</si>
  <si>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</si>
  <si>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</si>
  <si>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</si>
  <si>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</si>
  <si>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</si>
  <si>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</si>
  <si>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</si>
  <si>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</si>
  <si>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</si>
  <si>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</si>
  <si>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</si>
  <si>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</si>
  <si>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</si>
  <si>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</si>
  <si>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</si>
  <si>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</si>
  <si>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</si>
  <si>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</si>
  <si>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</si>
  <si>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</si>
  <si>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</si>
  <si>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</si>
  <si>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</si>
  <si>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</si>
  <si>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</si>
  <si>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</si>
  <si>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</si>
  <si>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</si>
  <si>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</si>
  <si>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</si>
  <si>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</si>
  <si>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</si>
  <si>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</si>
  <si>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</si>
  <si>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</si>
  <si>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</si>
  <si>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</si>
  <si>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</si>
  <si>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</si>
  <si>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</si>
  <si>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</si>
  <si>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</si>
  <si>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</si>
  <si>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</si>
  <si>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</si>
  <si>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</si>
  <si>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</si>
  <si>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</si>
  <si>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</si>
  <si>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</si>
  <si>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</si>
  <si>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</si>
  <si>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</si>
  <si>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</si>
  <si>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</si>
  <si>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</si>
  <si>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</si>
  <si>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</si>
  <si>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</si>
  <si>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</si>
  <si>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</si>
  <si>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</si>
  <si>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</si>
  <si>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</si>
  <si>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</si>
  <si>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</si>
  <si>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</si>
  <si>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</si>
  <si>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</si>
  <si>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</si>
  <si>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</si>
  <si>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</si>
  <si>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</si>
  <si>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</si>
  <si>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</si>
  <si>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</si>
  <si>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</si>
  <si>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</si>
  <si>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</si>
  <si>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</si>
  <si>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</si>
  <si>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</si>
  <si>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</si>
  <si>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</si>
  <si>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</si>
  <si>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</si>
  <si>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</si>
  <si>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</si>
  <si>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</si>
  <si>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</si>
  <si>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</si>
  <si>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</si>
  <si>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</si>
  <si>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</si>
  <si>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</si>
  <si>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</si>
  <si>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</si>
  <si>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</si>
  <si>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</si>
  <si>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</si>
  <si>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</si>
  <si>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</si>
  <si>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</si>
  <si>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</si>
  <si>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</si>
  <si>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</si>
  <si>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</si>
  <si>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</si>
  <si>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</si>
  <si>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</si>
  <si>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</si>
  <si>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</si>
  <si>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</si>
  <si>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</si>
  <si>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</si>
  <si>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</si>
  <si>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</si>
  <si>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</si>
  <si>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</si>
  <si>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</si>
  <si>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</si>
  <si>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</si>
  <si>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</si>
  <si>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</si>
  <si>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</si>
  <si>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</si>
  <si>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</si>
  <si>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</si>
  <si>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</si>
  <si>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</si>
  <si>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</si>
  <si>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</si>
  <si>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</si>
  <si>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</si>
  <si>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</si>
  <si>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</si>
  <si>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</si>
  <si>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</si>
  <si>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</si>
  <si>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</si>
  <si>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</si>
  <si>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</si>
  <si>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</si>
  <si>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</si>
  <si>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</si>
  <si>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</si>
  <si>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</si>
  <si>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</si>
  <si>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</si>
  <si>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</si>
  <si>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</si>
  <si>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</si>
  <si>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</si>
  <si>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</si>
  <si>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</si>
  <si>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</si>
  <si>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</si>
  <si>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</si>
  <si>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</si>
  <si>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</si>
  <si>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</si>
  <si>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</si>
  <si>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</si>
  <si>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</si>
  <si>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</si>
  <si>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</si>
  <si>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</si>
  <si>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</si>
  <si>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</si>
  <si>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</si>
  <si>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</si>
  <si>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</si>
  <si>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</si>
  <si>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</si>
  <si>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</si>
  <si>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</si>
  <si>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</si>
  <si>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</si>
  <si>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</si>
  <si>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</si>
  <si>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</si>
  <si>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</si>
  <si>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</si>
  <si>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</si>
  <si>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</si>
  <si>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</si>
  <si>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</si>
  <si>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</si>
  <si>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</si>
  <si>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</si>
  <si>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</si>
  <si>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</si>
  <si>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</si>
  <si>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</si>
  <si>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</si>
  <si>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</si>
  <si>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</si>
  <si>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</si>
  <si>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</si>
  <si>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</si>
  <si>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</si>
  <si>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</si>
  <si>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</si>
  <si>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</si>
  <si>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</si>
  <si>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</si>
  <si>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</si>
  <si>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</si>
  <si>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</si>
  <si>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</si>
  <si>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</si>
  <si>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</si>
  <si>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</si>
  <si>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</si>
  <si>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</si>
  <si>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</si>
  <si>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</si>
  <si>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</si>
  <si>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</si>
  <si>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</si>
  <si>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</si>
  <si>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</si>
  <si>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</si>
  <si>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</si>
  <si>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</si>
  <si>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</si>
  <si>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</si>
  <si>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</si>
  <si>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</si>
  <si>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</si>
  <si>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</si>
  <si>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</si>
  <si>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</si>
  <si>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</si>
  <si>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</si>
  <si>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</si>
  <si>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</si>
  <si>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</si>
  <si>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</si>
  <si>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</si>
  <si>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</si>
  <si>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</si>
  <si>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</si>
  <si>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</si>
  <si>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</si>
  <si>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</si>
  <si>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</si>
  <si>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</si>
  <si>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</si>
  <si>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</si>
  <si>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</si>
  <si>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</si>
  <si>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</si>
  <si>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</si>
  <si>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</si>
  <si>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</si>
  <si>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</si>
  <si>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</si>
  <si>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</si>
  <si>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</si>
  <si>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</si>
  <si>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</si>
  <si>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</si>
  <si>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</si>
  <si>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</si>
  <si>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</si>
  <si>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</si>
  <si>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</si>
  <si>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</si>
  <si>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</si>
  <si>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</si>
  <si>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</si>
  <si>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</si>
  <si>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</si>
  <si>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</si>
  <si>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</si>
  <si>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</si>
  <si>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</si>
  <si>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</si>
  <si>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</si>
  <si>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</si>
  <si>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</si>
  <si>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</si>
  <si>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</si>
  <si>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</si>
  <si>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</si>
  <si>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</si>
  <si>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</si>
  <si>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</si>
  <si>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</si>
  <si>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</si>
  <si>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</si>
  <si>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</si>
  <si>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</si>
  <si>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</si>
  <si>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</si>
  <si>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</si>
  <si>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</si>
  <si>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</si>
  <si>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</si>
  <si>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</si>
  <si>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</si>
  <si>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</si>
  <si>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</si>
  <si>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</si>
  <si>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</si>
  <si>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</si>
  <si>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</si>
  <si>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</si>
  <si>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</si>
  <si>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</si>
  <si>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</si>
  <si>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</si>
  <si>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</si>
  <si>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</si>
  <si>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</si>
  <si>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</si>
  <si>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</si>
  <si>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</si>
  <si>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</si>
  <si>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</si>
  <si>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</si>
  <si>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</si>
  <si>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</si>
  <si>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</si>
  <si>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</si>
  <si>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</si>
  <si>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</si>
  <si>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</si>
  <si>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</si>
  <si>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</si>
  <si>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</si>
  <si>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</si>
  <si>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</si>
  <si>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</si>
  <si>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</si>
  <si>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</si>
  <si>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</si>
  <si>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</si>
  <si>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</si>
  <si>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</si>
  <si>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</si>
  <si>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</si>
  <si>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</si>
  <si>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</si>
  <si>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</si>
  <si>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</si>
  <si>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</si>
  <si>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</si>
  <si>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</si>
  <si>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</si>
  <si>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</si>
  <si>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</si>
  <si>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</si>
  <si>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</si>
  <si>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</si>
  <si>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</si>
  <si>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</si>
  <si>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</si>
  <si>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</si>
  <si>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</si>
  <si>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</si>
  <si>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</si>
  <si>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</si>
  <si>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</si>
  <si>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</si>
  <si>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</si>
  <si>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</si>
  <si>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</si>
  <si>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</si>
  <si>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</si>
  <si>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</si>
  <si>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</si>
  <si>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</si>
  <si>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</si>
  <si>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</si>
  <si>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</si>
  <si>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</si>
  <si>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</si>
  <si>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</si>
  <si>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</si>
  <si>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</si>
  <si>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</si>
  <si>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</si>
  <si>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</si>
  <si>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</si>
  <si>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</si>
  <si>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</si>
  <si>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</si>
  <si>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</si>
  <si>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</si>
  <si>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</si>
  <si>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</si>
  <si>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</si>
  <si>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</si>
  <si>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</si>
  <si>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</si>
  <si>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</si>
  <si>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</si>
  <si>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</si>
  <si>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</si>
  <si>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</si>
  <si>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</si>
  <si>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</si>
  <si>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</si>
  <si>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</si>
  <si>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</si>
  <si>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</si>
  <si>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</si>
  <si>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</si>
  <si>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</si>
  <si>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</si>
  <si>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</si>
  <si>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</si>
  <si>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</si>
  <si>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</si>
  <si>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</si>
  <si>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</si>
  <si>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</si>
  <si>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</si>
  <si>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</si>
  <si>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</si>
  <si>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</si>
  <si>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</si>
  <si>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</si>
  <si>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</si>
  <si>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</si>
  <si>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</si>
  <si>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</si>
  <si>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</si>
  <si>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</si>
  <si>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</si>
  <si>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</si>
  <si>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</si>
  <si>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</si>
  <si>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</si>
  <si>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</si>
  <si>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</si>
  <si>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</si>
  <si>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</si>
  <si>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</si>
  <si>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</si>
  <si>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</si>
  <si>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</si>
  <si>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</si>
  <si>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</si>
  <si>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</si>
  <si>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</si>
  <si>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</si>
  <si>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</si>
  <si>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</si>
  <si>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</si>
  <si>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</si>
  <si>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</si>
  <si>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</si>
  <si>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</si>
  <si>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</si>
  <si>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</si>
  <si>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</si>
  <si>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</si>
  <si>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</si>
  <si>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</si>
  <si>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</si>
  <si>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</si>
  <si>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</si>
  <si>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</si>
  <si>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</si>
  <si>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</si>
  <si>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</si>
  <si>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</si>
  <si>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</si>
  <si>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</si>
  <si>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</si>
  <si>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</si>
  <si>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</si>
  <si>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</si>
  <si>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</si>
  <si>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</si>
  <si>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</si>
  <si>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</si>
  <si>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</si>
  <si>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</si>
  <si>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</si>
  <si>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</si>
  <si>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</si>
  <si>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</si>
  <si>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</si>
  <si>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</si>
  <si>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</si>
  <si>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</si>
  <si>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</si>
  <si>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</si>
  <si>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</si>
  <si>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</si>
  <si>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</si>
  <si>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</si>
  <si>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</si>
  <si>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</si>
  <si>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</si>
  <si>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</si>
  <si>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</si>
  <si>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</si>
  <si>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</si>
  <si>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</si>
  <si>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</si>
  <si>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</si>
  <si>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</si>
  <si>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</si>
  <si>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</si>
  <si>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</si>
  <si>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</si>
  <si>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</si>
  <si>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</si>
  <si>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</si>
  <si>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</si>
  <si>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</si>
  <si>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</si>
  <si>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</si>
  <si>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</si>
  <si>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</si>
  <si>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</si>
  <si>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</si>
  <si>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</si>
  <si>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</si>
  <si>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</si>
  <si>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</si>
  <si>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</si>
  <si>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</si>
  <si>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</si>
  <si>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</si>
  <si>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</si>
  <si>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</si>
  <si>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</si>
  <si>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</si>
  <si>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</si>
  <si>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</si>
  <si>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</si>
  <si>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</si>
  <si>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</si>
  <si>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</si>
  <si>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</si>
  <si>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</si>
  <si>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</si>
  <si>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</si>
  <si>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</si>
  <si>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</si>
  <si>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</si>
  <si>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</si>
  <si>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</si>
  <si>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</si>
  <si>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</si>
  <si>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</si>
  <si>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</si>
  <si>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</si>
  <si>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</si>
  <si>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</si>
  <si>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</si>
  <si>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</si>
  <si>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</si>
  <si>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</si>
  <si>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</si>
  <si>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</si>
  <si>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</si>
  <si>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</si>
  <si>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</si>
  <si>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</si>
  <si>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</si>
  <si>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</si>
  <si>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</si>
  <si>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</si>
  <si>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</si>
  <si>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</si>
  <si>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</si>
  <si>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</si>
  <si>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</si>
  <si>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</si>
  <si>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</si>
  <si>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</si>
  <si>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</si>
  <si>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</si>
  <si>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</si>
  <si>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</si>
  <si>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</si>
  <si>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</si>
  <si>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</si>
  <si>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</si>
  <si>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</si>
  <si>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</si>
  <si>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</si>
  <si>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</si>
  <si>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</si>
  <si>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</si>
  <si>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</si>
  <si>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</si>
  <si>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</si>
  <si>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</si>
  <si>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</si>
  <si>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</si>
  <si>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</si>
  <si>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</si>
  <si>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</si>
  <si>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</si>
  <si>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</si>
  <si>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</si>
  <si>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</si>
  <si>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</si>
  <si>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</si>
  <si>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</si>
  <si>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</si>
  <si>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</si>
  <si>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</si>
  <si>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</si>
  <si>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</si>
  <si>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</si>
  <si>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</si>
  <si>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</si>
  <si>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</si>
  <si>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</si>
  <si>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</si>
  <si>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</si>
  <si>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</si>
  <si>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</si>
  <si>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</si>
  <si>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</si>
  <si>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</si>
  <si>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</si>
  <si>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</si>
  <si>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</si>
  <si>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</si>
  <si>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</si>
  <si>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</si>
  <si>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</si>
  <si>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</si>
  <si>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</si>
  <si>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</si>
  <si>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</si>
  <si>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</si>
  <si>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</si>
  <si>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</si>
  <si>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</si>
  <si>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</si>
  <si>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</si>
  <si>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</si>
  <si>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</si>
  <si>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</si>
  <si>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</si>
  <si>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</si>
  <si>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</si>
  <si>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</si>
  <si>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</si>
  <si>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</si>
  <si>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</si>
  <si>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</si>
  <si>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</si>
  <si>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</si>
  <si>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</si>
  <si>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</si>
  <si>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</si>
  <si>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</si>
  <si>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</si>
  <si>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</si>
  <si>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</si>
  <si>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</si>
  <si>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</si>
  <si>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</si>
  <si>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</si>
  <si>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</si>
  <si>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</si>
  <si>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</si>
  <si>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</si>
  <si>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</si>
  <si>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</si>
  <si>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</si>
  <si>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</si>
  <si>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</si>
  <si>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</si>
  <si>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</si>
  <si>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</si>
  <si>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</si>
  <si>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</si>
  <si>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</si>
  <si>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</si>
  <si>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</si>
  <si>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</si>
  <si>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</si>
  <si>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</si>
  <si>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</si>
  <si>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</si>
  <si>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</si>
  <si>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</si>
  <si>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</si>
  <si>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</si>
  <si>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</si>
  <si>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</si>
  <si>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</si>
  <si>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</si>
  <si>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</si>
  <si>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</si>
  <si>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</si>
  <si>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</si>
  <si>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</si>
  <si>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</si>
  <si>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</si>
  <si>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</si>
  <si>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</si>
  <si>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</si>
  <si>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</si>
  <si>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</si>
  <si>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</si>
  <si>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</si>
  <si>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</si>
  <si>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</si>
  <si>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</si>
  <si>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</si>
  <si>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</si>
  <si>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</si>
  <si>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</si>
  <si>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</si>
  <si>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</si>
  <si>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</si>
  <si>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</si>
  <si>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</si>
  <si>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</si>
  <si>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</si>
  <si>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</si>
  <si>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</si>
  <si>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</si>
  <si>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</si>
  <si>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</si>
  <si>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</si>
  <si>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</si>
  <si>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</si>
  <si>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</si>
  <si>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</si>
  <si>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</si>
  <si>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</si>
  <si>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</si>
  <si>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</si>
  <si>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</si>
  <si>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</si>
  <si>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</si>
  <si>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</si>
  <si>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</si>
  <si>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</si>
  <si>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</si>
  <si>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</si>
  <si>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</si>
  <si>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</si>
  <si>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</si>
  <si>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</si>
  <si>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</si>
  <si>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</si>
  <si>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</si>
  <si>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</si>
  <si>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</si>
  <si>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</si>
  <si>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</si>
  <si>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</si>
  <si>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</si>
  <si>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</si>
  <si>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</si>
  <si>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</si>
  <si>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</si>
  <si>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</si>
  <si>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</si>
  <si>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</si>
  <si>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</si>
  <si>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</si>
  <si>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</si>
  <si>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</si>
  <si>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</si>
  <si>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</si>
  <si>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</si>
  <si>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</si>
  <si>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</si>
  <si>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</si>
  <si>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</si>
  <si>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</si>
  <si>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</si>
  <si>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</si>
  <si>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</si>
  <si>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</si>
  <si>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</si>
  <si>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</si>
  <si>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</si>
  <si>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</si>
  <si>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</si>
  <si>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</si>
  <si>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</si>
  <si>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</si>
  <si>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</si>
  <si>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</si>
  <si>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</si>
  <si>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</si>
  <si>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</si>
  <si>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</si>
  <si>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</si>
  <si>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</si>
  <si>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</si>
  <si>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</si>
  <si>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</si>
  <si>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</si>
  <si>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</si>
  <si>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</si>
  <si>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</si>
  <si>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</si>
  <si>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</si>
  <si>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</si>
  <si>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</si>
  <si>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</si>
  <si>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</si>
  <si>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</si>
  <si>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</si>
  <si>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</si>
  <si>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</si>
  <si>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</si>
  <si>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</si>
  <si>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</si>
  <si>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</si>
  <si>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</si>
  <si>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</si>
  <si>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</si>
  <si>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</si>
  <si>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</si>
  <si>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</si>
  <si>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</si>
  <si>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</si>
  <si>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</si>
  <si>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</si>
  <si>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</si>
  <si>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</si>
  <si>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</si>
  <si>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</si>
  <si>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</si>
  <si>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</si>
  <si>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</si>
  <si>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</si>
  <si>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</si>
  <si>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</si>
  <si>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</si>
  <si>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</si>
  <si>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</si>
  <si>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</si>
  <si>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</si>
  <si>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</si>
  <si>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</si>
  <si>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</si>
  <si>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</si>
  <si>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</si>
  <si>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</si>
  <si>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</si>
  <si>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</si>
  <si>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</si>
  <si>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</si>
  <si>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</si>
  <si>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</si>
  <si>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</si>
  <si>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</si>
  <si>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</si>
  <si>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</si>
  <si>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</si>
  <si>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</si>
  <si>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</si>
  <si>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</si>
  <si>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</si>
  <si>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</si>
  <si>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</si>
  <si>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</si>
  <si>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</si>
  <si>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</si>
  <si>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</si>
  <si>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</si>
  <si>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</si>
  <si>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</si>
  <si>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</si>
  <si>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</si>
  <si>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</si>
  <si>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</si>
  <si>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</si>
  <si>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</si>
  <si>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</si>
  <si>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</si>
  <si>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</si>
  <si>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</si>
  <si>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</si>
  <si>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</si>
  <si>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</si>
  <si>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</si>
  <si>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</si>
  <si>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</si>
  <si>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</si>
  <si>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</si>
  <si>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</si>
  <si>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</si>
  <si>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</si>
  <si>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</si>
  <si>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</si>
  <si>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</si>
  <si>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</si>
  <si>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</si>
  <si>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</si>
  <si>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</si>
  <si>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</si>
  <si>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</si>
  <si>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</si>
  <si>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</si>
  <si>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</si>
  <si>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</si>
  <si>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</si>
  <si>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</si>
  <si>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</si>
  <si>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</si>
  <si>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</si>
  <si>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</si>
  <si>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</si>
  <si>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</si>
  <si>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</si>
  <si>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</si>
  <si>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</si>
  <si>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</si>
  <si>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</si>
  <si>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</si>
  <si>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</si>
  <si>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</si>
  <si>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</si>
  <si>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</si>
  <si>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</si>
  <si>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</si>
  <si>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</si>
  <si>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</si>
  <si>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</si>
  <si>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</si>
  <si>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</si>
  <si>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</si>
  <si>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</si>
  <si>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</si>
  <si>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</si>
  <si>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</si>
  <si>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</si>
  <si>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</si>
  <si>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</si>
  <si>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</si>
  <si>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</si>
  <si>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</si>
  <si>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</si>
  <si>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</si>
  <si>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</si>
  <si>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</si>
  <si>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</si>
  <si>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</si>
  <si>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</si>
  <si>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</si>
  <si>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</si>
  <si>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</si>
  <si>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</si>
  <si>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</si>
  <si>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</si>
  <si>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</si>
  <si>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</si>
  <si>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</si>
  <si>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</si>
  <si>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</si>
  <si>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</si>
  <si>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</si>
  <si>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</si>
  <si>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</si>
  <si>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</si>
  <si>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</si>
  <si>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</si>
  <si>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</si>
  <si>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</si>
  <si>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</si>
  <si>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</si>
  <si>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</si>
  <si>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</si>
  <si>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</si>
  <si>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</si>
  <si>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</si>
  <si>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</si>
  <si>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</si>
  <si>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</si>
  <si>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</si>
  <si>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</si>
  <si>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</si>
  <si>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</si>
  <si>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</si>
  <si>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</si>
  <si>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</si>
  <si>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</si>
  <si>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</si>
  <si>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</si>
  <si>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</si>
  <si>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</si>
  <si>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</si>
  <si>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</si>
  <si>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</si>
  <si>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</si>
  <si>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</si>
  <si>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</si>
  <si>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</si>
  <si>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</si>
  <si>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</si>
  <si>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</si>
  <si>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</si>
  <si>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</si>
  <si>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</si>
  <si>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</si>
  <si>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</si>
  <si>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</si>
  <si>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</si>
  <si>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</si>
  <si>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</si>
  <si>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</si>
  <si>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</si>
  <si>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</si>
  <si>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</si>
  <si>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</si>
  <si>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</si>
  <si>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</si>
  <si>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</si>
  <si>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</si>
  <si>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</si>
  <si>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</si>
  <si>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</si>
  <si>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</si>
  <si>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</si>
  <si>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</si>
  <si>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</si>
  <si>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</si>
  <si>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</si>
  <si>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</si>
  <si>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</si>
  <si>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</si>
  <si>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</si>
  <si>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</si>
  <si>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</si>
  <si>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</si>
  <si>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</si>
  <si>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</si>
  <si>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</si>
  <si>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</si>
  <si>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</si>
  <si>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</si>
  <si>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</si>
  <si>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</si>
  <si>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</si>
  <si>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</si>
  <si>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</si>
  <si>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</si>
  <si>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</si>
  <si>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</si>
  <si>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</si>
  <si>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</si>
  <si>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</si>
  <si>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</si>
  <si>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</si>
  <si>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</si>
  <si>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</si>
  <si>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</si>
  <si>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</si>
  <si>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</si>
  <si>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</si>
  <si>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</si>
  <si>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</si>
  <si>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</si>
  <si>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</si>
  <si>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</si>
  <si>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</si>
  <si>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</si>
  <si>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</si>
  <si>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</si>
  <si>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</si>
  <si>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</si>
  <si>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</si>
  <si>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</si>
  <si>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</si>
  <si>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</si>
  <si>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</si>
  <si>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</si>
  <si>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</si>
  <si>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</si>
  <si>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</si>
  <si>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</si>
  <si>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</si>
  <si>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</si>
  <si>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</si>
  <si>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</si>
  <si>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</si>
  <si>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</si>
  <si>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</si>
  <si>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</si>
  <si>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</si>
  <si>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</si>
  <si>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</si>
  <si>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</si>
  <si>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</si>
  <si>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</si>
  <si>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</si>
  <si>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</si>
  <si>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</si>
  <si>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</si>
  <si>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</si>
  <si>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</si>
  <si>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</si>
  <si>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</si>
  <si>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</si>
  <si>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</si>
  <si>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</si>
  <si>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</si>
  <si>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</si>
  <si>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</si>
  <si>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</si>
  <si>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</si>
  <si>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</si>
  <si>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</si>
  <si>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</si>
  <si>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</si>
  <si>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</si>
  <si>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</si>
  <si>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</si>
  <si>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</si>
  <si>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</si>
  <si>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</si>
  <si>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</si>
  <si>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</si>
  <si>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</si>
  <si>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</si>
  <si>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</si>
  <si>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</si>
  <si>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</si>
  <si>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</si>
  <si>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</si>
  <si>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</si>
  <si>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</si>
  <si>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</si>
  <si>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</si>
  <si>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</si>
  <si>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</si>
  <si>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</si>
  <si>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</si>
  <si>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</si>
  <si>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</si>
  <si>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</si>
  <si>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</si>
  <si>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</si>
  <si>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</si>
  <si>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</si>
  <si>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</si>
  <si>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</si>
  <si>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</si>
  <si>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</si>
  <si>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</si>
  <si>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</si>
  <si>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</si>
  <si>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</si>
  <si>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</si>
  <si>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</si>
  <si>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</si>
  <si>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</si>
  <si>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</si>
  <si>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</si>
  <si>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</si>
  <si>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</si>
  <si>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</si>
  <si>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</si>
  <si>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</si>
  <si>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</si>
  <si>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</si>
  <si>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</si>
  <si>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</si>
  <si>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</si>
  <si>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</si>
  <si>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</si>
  <si>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</si>
  <si>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</si>
  <si>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</si>
  <si>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</si>
  <si>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</si>
  <si>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</si>
  <si>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</si>
  <si>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</si>
  <si>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</si>
  <si>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</si>
  <si>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</si>
  <si>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</si>
  <si>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</si>
  <si>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</si>
  <si>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</si>
  <si>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</si>
  <si>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</si>
  <si>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</si>
  <si>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</si>
  <si>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</si>
  <si>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</si>
  <si>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</si>
  <si>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</si>
  <si>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</si>
  <si>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</si>
  <si>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</si>
  <si>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</si>
  <si>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</si>
  <si>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</si>
  <si>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</si>
  <si>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</si>
  <si>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</si>
  <si>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</si>
  <si>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</si>
  <si>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</si>
  <si>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</si>
  <si>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</si>
  <si>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</si>
  <si>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</si>
  <si>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</si>
  <si>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</si>
  <si>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</si>
  <si>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</si>
  <si>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</si>
  <si>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</si>
  <si>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</si>
  <si>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</si>
  <si>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</si>
  <si>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</si>
  <si>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</si>
  <si>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</si>
  <si>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</si>
  <si>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</si>
  <si>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</si>
  <si>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</si>
  <si>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</si>
  <si>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</si>
  <si>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</si>
  <si>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</si>
  <si>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</si>
  <si>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</si>
  <si>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</si>
  <si>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</si>
  <si>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</si>
  <si>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</si>
  <si>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</si>
  <si>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</si>
  <si>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</si>
  <si>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</si>
  <si>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</si>
  <si>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</si>
  <si>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</si>
  <si>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</si>
  <si>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</si>
  <si>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</si>
  <si>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</si>
  <si>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</si>
  <si>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</si>
  <si>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</si>
  <si>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</si>
  <si>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</si>
  <si>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</si>
  <si>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</si>
  <si>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</si>
  <si>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</si>
  <si>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</si>
  <si>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</si>
  <si>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</si>
  <si>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</si>
  <si>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</si>
  <si>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</si>
  <si>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</si>
  <si>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</si>
  <si>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</si>
  <si>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</si>
  <si>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</si>
  <si>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</si>
  <si>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</si>
  <si>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</si>
  <si>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</si>
  <si>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</si>
  <si>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</si>
  <si>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</si>
  <si>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</si>
  <si>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</si>
  <si>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</si>
  <si>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</si>
  <si>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</si>
  <si>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</si>
  <si>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</si>
  <si>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</si>
  <si>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</si>
  <si>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</si>
  <si>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</si>
  <si>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</si>
  <si>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</si>
  <si>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</si>
  <si>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</si>
  <si>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</si>
  <si>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</si>
  <si>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</si>
  <si>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</si>
  <si>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</si>
  <si>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</si>
  <si>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</si>
  <si>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</si>
  <si>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</si>
  <si>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</si>
  <si>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</si>
  <si>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</si>
  <si>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</si>
  <si>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</si>
  <si>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</si>
  <si>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</si>
  <si>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</si>
  <si>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</si>
  <si>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</si>
  <si>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</si>
  <si>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</si>
  <si>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</si>
  <si>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</si>
  <si>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</si>
  <si>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</si>
  <si>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</si>
  <si>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</si>
  <si>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</si>
  <si>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</si>
  <si>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</si>
  <si>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</si>
  <si>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</si>
  <si>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</si>
  <si>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</si>
  <si>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</si>
  <si>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</si>
  <si>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</si>
  <si>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</si>
  <si>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</si>
  <si>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</si>
  <si>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</si>
  <si>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</si>
  <si>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</si>
  <si>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</si>
  <si>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</si>
  <si>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</si>
  <si>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</si>
  <si>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</si>
  <si>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</si>
  <si>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</si>
  <si>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</si>
  <si>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</si>
  <si>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</si>
  <si>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</si>
  <si>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</si>
  <si>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</si>
  <si>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</si>
  <si>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</si>
  <si>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</si>
  <si>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</si>
  <si>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</si>
  <si>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</si>
  <si>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</si>
  <si>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</si>
  <si>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</si>
  <si>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</si>
  <si>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</si>
  <si>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</si>
  <si>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</si>
  <si>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</si>
  <si>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</si>
  <si>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</si>
  <si>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</si>
  <si>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</si>
  <si>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</si>
  <si>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</si>
  <si>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</si>
  <si>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</si>
  <si>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</si>
  <si>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</si>
  <si>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</si>
  <si>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</si>
  <si>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</si>
  <si>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</si>
  <si>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</si>
  <si>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</si>
  <si>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</si>
  <si>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</si>
  <si>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</si>
  <si>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</si>
  <si>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</si>
  <si>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</si>
  <si>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</si>
  <si>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</si>
  <si>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</si>
  <si>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</si>
  <si>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</si>
  <si>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</si>
  <si>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</si>
  <si>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</si>
  <si>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</si>
  <si>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</si>
  <si>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</si>
  <si>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</si>
  <si>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</si>
  <si>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</si>
  <si>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</si>
  <si>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</si>
  <si>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</si>
  <si>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</si>
  <si>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</si>
  <si>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</si>
  <si>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</si>
  <si>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</si>
  <si>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</si>
  <si>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</si>
  <si>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</si>
  <si>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</si>
  <si>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</si>
  <si>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</si>
  <si>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</si>
  <si>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</si>
  <si>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</si>
  <si>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</si>
  <si>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</si>
  <si>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</si>
  <si>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</si>
  <si>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</si>
  <si>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</si>
  <si>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</si>
  <si>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</si>
  <si>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</si>
  <si>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</si>
  <si>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</si>
  <si>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</si>
  <si>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</si>
  <si>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</si>
  <si>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</si>
  <si>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</si>
  <si>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</si>
  <si>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</si>
  <si>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</si>
  <si>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</si>
  <si>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</si>
  <si>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</si>
  <si>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</si>
  <si>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</si>
  <si>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</si>
  <si>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</si>
  <si>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</si>
  <si>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</si>
  <si>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</si>
  <si>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</si>
  <si>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</si>
  <si>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</si>
  <si>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</si>
  <si>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</si>
  <si>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</si>
  <si>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</si>
  <si>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</si>
  <si>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</si>
  <si>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</si>
  <si>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</si>
  <si>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</si>
  <si>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</si>
  <si>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</si>
  <si>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</si>
  <si>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</si>
  <si>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</si>
  <si>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</si>
  <si>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</si>
  <si>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</si>
  <si>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</si>
  <si>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</si>
  <si>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</si>
  <si>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</si>
  <si>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</si>
  <si>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</si>
  <si>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</si>
  <si>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</si>
  <si>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</si>
  <si>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</si>
  <si>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</si>
  <si>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</si>
  <si>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</si>
  <si>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</si>
  <si>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</si>
  <si>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</si>
  <si>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</si>
  <si>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</si>
  <si>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</si>
  <si>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</si>
  <si>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</si>
  <si>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</si>
  <si>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</si>
  <si>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</si>
  <si>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</si>
  <si>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</si>
  <si>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</si>
  <si>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</si>
  <si>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</si>
  <si>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</si>
  <si>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</si>
  <si>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</si>
  <si>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</si>
  <si>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</si>
  <si>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</si>
  <si>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</si>
  <si>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</si>
  <si>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</si>
  <si>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</si>
  <si>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</si>
  <si>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</si>
  <si>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</si>
  <si>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</si>
  <si>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</si>
  <si>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</si>
  <si>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</si>
  <si>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</si>
  <si>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</si>
  <si>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</si>
  <si>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</si>
  <si>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</si>
  <si>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</si>
  <si>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</si>
  <si>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</si>
  <si>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</si>
  <si>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</si>
  <si>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</si>
  <si>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</si>
  <si>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</si>
  <si>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</si>
  <si>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</si>
  <si>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</si>
  <si>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</si>
  <si>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</si>
  <si>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</si>
  <si>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</si>
  <si>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</si>
  <si>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</si>
  <si>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</si>
  <si>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</si>
  <si>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</si>
  <si>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</si>
  <si>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</si>
  <si>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</si>
  <si>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</si>
  <si>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</si>
  <si>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</si>
  <si>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</si>
  <si>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</si>
  <si>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</si>
  <si>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</si>
  <si>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</si>
  <si>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</si>
  <si>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</si>
  <si>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</si>
  <si>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</si>
  <si>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</si>
  <si>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</si>
  <si>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</si>
  <si>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</si>
  <si>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</si>
  <si>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</si>
  <si>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</si>
  <si>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</si>
  <si>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</si>
  <si>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</si>
  <si>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</si>
  <si>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</si>
  <si>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</si>
  <si>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</si>
  <si>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</si>
  <si>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</si>
  <si>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</si>
  <si>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</si>
  <si>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</si>
  <si>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</si>
  <si>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</si>
  <si>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</si>
  <si>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</si>
  <si>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</si>
  <si>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</si>
  <si>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</si>
  <si>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</si>
  <si>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</si>
  <si>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</si>
  <si>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</si>
  <si>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</si>
  <si>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</si>
  <si>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</si>
  <si>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</si>
  <si>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</si>
  <si>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</si>
  <si>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</si>
  <si>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</si>
  <si>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</si>
  <si>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</si>
  <si>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</si>
  <si>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</si>
  <si>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</si>
  <si>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</si>
  <si>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</si>
  <si>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</si>
  <si>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</si>
  <si>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</si>
  <si>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</si>
  <si>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</si>
  <si>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</si>
  <si>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</si>
  <si>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</si>
  <si>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</si>
  <si>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</si>
  <si>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</si>
  <si>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</si>
  <si>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</si>
  <si>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</si>
  <si>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</si>
  <si>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</si>
  <si>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</si>
  <si>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</si>
  <si>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</si>
  <si>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</si>
  <si>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</si>
  <si>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</si>
  <si>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</si>
  <si>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</si>
  <si>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</si>
  <si>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</si>
  <si>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</si>
  <si>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</si>
  <si>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</si>
  <si>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</si>
  <si>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</si>
  <si>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</si>
  <si>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</si>
  <si>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</si>
  <si>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</si>
  <si>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</si>
  <si>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</si>
  <si>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</si>
  <si>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</si>
  <si>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</si>
  <si>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</si>
  <si>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</si>
  <si>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</si>
  <si>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</si>
  <si>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</si>
  <si>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</si>
  <si>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</si>
  <si>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</si>
  <si>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</si>
  <si>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</si>
  <si>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</si>
  <si>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</si>
  <si>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</si>
  <si>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</si>
  <si>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</si>
  <si>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</si>
  <si>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</si>
  <si>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</si>
  <si>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</si>
  <si>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</si>
  <si>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</si>
  <si>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</si>
  <si>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</si>
  <si>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</si>
  <si>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</si>
  <si>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</si>
  <si>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</si>
  <si>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</si>
  <si>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</si>
  <si>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</si>
  <si>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</si>
  <si>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</si>
  <si>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</si>
  <si>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</si>
  <si>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</si>
  <si>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</si>
  <si>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</si>
  <si>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</si>
  <si>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</si>
  <si>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</si>
  <si>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</si>
  <si>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</si>
  <si>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</si>
  <si>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</si>
  <si>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</si>
  <si>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</si>
  <si>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</si>
  <si>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</si>
  <si>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</si>
  <si>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</si>
  <si>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</si>
  <si>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</si>
  <si>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</si>
  <si>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</si>
  <si>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</si>
  <si>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</si>
  <si>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</si>
  <si>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</si>
  <si>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</si>
  <si>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</si>
  <si>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</si>
  <si>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</si>
  <si>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</si>
  <si>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</si>
  <si>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</si>
  <si>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</si>
  <si>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</si>
  <si>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</si>
  <si>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</si>
  <si>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</si>
  <si>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</si>
  <si>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</si>
  <si>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</si>
  <si>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</si>
  <si>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</si>
  <si>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</si>
  <si>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</si>
  <si>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</si>
  <si>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</si>
  <si>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</si>
  <si>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</si>
  <si>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</si>
  <si>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</si>
  <si>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</si>
  <si>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</si>
  <si>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</si>
  <si>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</si>
  <si>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</si>
  <si>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</si>
  <si>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</si>
  <si>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</si>
  <si>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</si>
  <si>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</si>
  <si>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</si>
  <si>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</si>
  <si>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</si>
  <si>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</si>
  <si>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</si>
  <si>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</si>
  <si>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</si>
  <si>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</si>
  <si>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</si>
  <si>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</si>
  <si>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</si>
  <si>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</si>
  <si>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</si>
  <si>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</si>
  <si>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</si>
  <si>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</si>
  <si>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</si>
  <si>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</si>
  <si>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</si>
  <si>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</si>
  <si>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</si>
  <si>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</si>
  <si>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</si>
  <si>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</si>
  <si>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</si>
  <si>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</si>
  <si>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</si>
  <si>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</si>
  <si>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</si>
  <si>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</si>
  <si>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</si>
  <si>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</si>
  <si>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</si>
  <si>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</si>
  <si>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</si>
  <si>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</si>
  <si>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</si>
  <si>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</si>
  <si>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</si>
  <si>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</si>
  <si>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</si>
  <si>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</si>
  <si>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</si>
  <si>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</si>
  <si>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</si>
  <si>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</si>
  <si>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</si>
  <si>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</si>
  <si>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</si>
  <si>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</si>
  <si>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</si>
  <si>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</si>
  <si>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</si>
  <si>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</si>
  <si>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</si>
  <si>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</si>
  <si>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</si>
  <si>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</si>
  <si>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</si>
  <si>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</si>
  <si>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</si>
  <si>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</si>
  <si>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</si>
  <si>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</si>
  <si>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</si>
  <si>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</si>
  <si>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</si>
  <si>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</si>
  <si>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</si>
  <si>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</si>
  <si>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</si>
  <si>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</si>
  <si>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</si>
  <si>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</si>
  <si>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</si>
  <si>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</si>
  <si>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</si>
  <si>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</si>
  <si>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</si>
  <si>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</si>
  <si>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</si>
  <si>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</si>
  <si>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</si>
  <si>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</si>
  <si>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</si>
  <si>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</si>
  <si>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</si>
  <si>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</si>
  <si>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</si>
  <si>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</si>
  <si>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</si>
  <si>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</si>
  <si>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</si>
  <si>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</si>
  <si>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</si>
  <si>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</si>
  <si>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</si>
  <si>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</si>
  <si>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</si>
  <si>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</si>
  <si>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</si>
  <si>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</si>
  <si>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</si>
  <si>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</si>
  <si>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</si>
  <si>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</si>
  <si>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</si>
  <si>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</si>
  <si>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</si>
  <si>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</si>
  <si>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</si>
  <si>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</si>
  <si>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</si>
  <si>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</si>
  <si>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</si>
  <si>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</si>
  <si>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</si>
  <si>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</si>
  <si>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</si>
  <si>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</si>
  <si>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</si>
  <si>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</si>
  <si>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</si>
  <si>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</si>
  <si>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</si>
  <si>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</si>
  <si>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</si>
  <si>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</si>
  <si>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</si>
  <si>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</si>
  <si>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</si>
  <si>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</si>
  <si>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</si>
  <si>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</si>
  <si>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</si>
  <si>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</si>
  <si>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</si>
  <si>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</si>
  <si>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</si>
  <si>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</si>
  <si>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</si>
  <si>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</si>
  <si>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</si>
  <si>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</si>
  <si>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</si>
  <si>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</si>
  <si>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</si>
  <si>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</si>
  <si>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</si>
  <si>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</si>
  <si>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</si>
  <si>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</si>
  <si>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</si>
  <si>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</si>
  <si>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</si>
  <si>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</si>
  <si>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</si>
  <si>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</si>
  <si>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</si>
  <si>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</si>
  <si>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</si>
  <si>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</si>
  <si>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</si>
  <si>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</si>
  <si>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</si>
  <si>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</si>
  <si>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</si>
  <si>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</si>
  <si>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</si>
  <si>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</si>
  <si>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</si>
  <si>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</si>
  <si>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</si>
  <si>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</si>
  <si>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</si>
  <si>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</si>
  <si>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</si>
  <si>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</si>
  <si>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</si>
  <si>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</si>
  <si>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</si>
  <si>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</si>
  <si>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</si>
  <si>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</si>
  <si>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</si>
  <si>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</si>
  <si>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</si>
  <si>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</si>
  <si>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</si>
  <si>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</si>
  <si>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</si>
  <si>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</si>
  <si>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</si>
  <si>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</si>
  <si>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</si>
  <si>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</si>
  <si>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</si>
  <si>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</si>
  <si>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</si>
  <si>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</si>
  <si>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</si>
  <si>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</si>
  <si>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</si>
  <si>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</si>
  <si>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</si>
  <si>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</si>
  <si>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</si>
  <si>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</si>
  <si>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</si>
  <si>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</si>
  <si>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</si>
  <si>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</si>
  <si>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</si>
  <si>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</si>
  <si>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</si>
  <si>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</si>
  <si>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</si>
  <si>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</si>
  <si>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</si>
  <si>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</si>
  <si>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</si>
  <si>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</si>
  <si>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</si>
  <si>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</si>
  <si>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</si>
  <si>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</si>
  <si>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</si>
  <si>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</si>
  <si>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</si>
  <si>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</si>
  <si>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</si>
  <si>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</si>
  <si>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</si>
  <si>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</si>
  <si>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</si>
  <si>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</si>
  <si>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</si>
  <si>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</si>
  <si>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</si>
  <si>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</si>
  <si>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</si>
  <si>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</si>
  <si>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</si>
  <si>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</si>
  <si>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</si>
  <si>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</si>
  <si>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</si>
  <si>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</si>
  <si>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</si>
  <si>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</si>
  <si>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</si>
  <si>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</si>
  <si>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</si>
  <si>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</si>
  <si>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</si>
  <si>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</si>
  <si>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</si>
  <si>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</si>
  <si>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</si>
  <si>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</si>
  <si>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</si>
  <si>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</si>
  <si>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</si>
  <si>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</si>
  <si>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</si>
  <si>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</si>
  <si>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</si>
  <si>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</si>
  <si>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</si>
  <si>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</si>
  <si>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</si>
  <si>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</si>
  <si>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</si>
  <si>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</si>
  <si>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</si>
  <si>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</si>
  <si>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</si>
  <si>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</si>
  <si>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</si>
  <si>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</si>
  <si>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</si>
  <si>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</si>
  <si>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</si>
  <si>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</si>
  <si>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</si>
  <si>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</si>
  <si>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</si>
  <si>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</si>
  <si>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</si>
  <si>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</si>
  <si>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</si>
  <si>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</si>
  <si>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</si>
  <si>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</si>
  <si>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</si>
  <si>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</si>
  <si>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</si>
  <si>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</si>
  <si>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</si>
  <si>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</si>
  <si>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</si>
  <si>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</si>
  <si>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</si>
  <si>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</si>
  <si>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</si>
  <si>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</si>
  <si>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</si>
  <si>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</si>
  <si>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</si>
  <si>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</si>
  <si>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</si>
  <si>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</si>
  <si>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</si>
  <si>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</si>
  <si>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</si>
  <si>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</si>
  <si>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</si>
  <si>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</si>
  <si>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</si>
  <si>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</si>
  <si>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</si>
  <si>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</si>
  <si>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</si>
  <si>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</si>
  <si>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</si>
  <si>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</si>
  <si>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</si>
  <si>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</si>
  <si>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</si>
  <si>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</si>
  <si>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</si>
  <si>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</si>
  <si>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</si>
  <si>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</si>
  <si>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</si>
  <si>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</si>
  <si>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</si>
  <si>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</si>
  <si>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</si>
  <si>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</si>
  <si>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</si>
  <si>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</si>
  <si>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</si>
  <si>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</si>
  <si>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</si>
  <si>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</si>
  <si>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</si>
  <si>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</si>
  <si>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</si>
  <si>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</si>
  <si>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</si>
  <si>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</si>
  <si>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</si>
  <si>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</si>
  <si>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</si>
  <si>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</si>
  <si>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</si>
  <si>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</si>
  <si>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</si>
  <si>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</si>
  <si>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</si>
  <si>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</si>
  <si>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</si>
  <si>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</si>
  <si>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</si>
  <si>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</si>
  <si>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</si>
  <si>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</si>
  <si>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</si>
  <si>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</si>
  <si>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</si>
  <si>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</si>
  <si>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</si>
  <si>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</si>
  <si>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</si>
  <si>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</si>
  <si>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</si>
  <si>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</si>
  <si>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</si>
  <si>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</si>
  <si>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</si>
  <si>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</si>
  <si>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</si>
  <si>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</si>
  <si>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</si>
  <si>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</si>
  <si>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</si>
  <si>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</si>
  <si>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</si>
  <si>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</si>
  <si>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</si>
  <si>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</si>
  <si>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</si>
  <si>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</si>
  <si>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</si>
  <si>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</si>
  <si>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</si>
  <si>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</si>
  <si>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</si>
  <si>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</si>
  <si>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</si>
  <si>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</si>
  <si>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</si>
  <si>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</si>
  <si>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</si>
  <si>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</si>
  <si>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</si>
  <si>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</si>
  <si>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</si>
  <si>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</si>
  <si>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</si>
  <si>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</si>
  <si>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</si>
  <si>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</si>
  <si>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</si>
  <si>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</si>
  <si>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</si>
  <si>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</si>
  <si>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</si>
  <si>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</si>
  <si>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</si>
  <si>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</si>
  <si>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</si>
  <si>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</si>
  <si>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</si>
  <si>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</si>
  <si>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</si>
  <si>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</si>
  <si>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</si>
  <si>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</si>
  <si>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</si>
  <si>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</si>
  <si>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</si>
  <si>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</si>
  <si>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</si>
  <si>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</si>
  <si>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</si>
  <si>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</si>
  <si>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</si>
  <si>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</si>
  <si>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</si>
  <si>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</si>
  <si>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</si>
  <si>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</si>
  <si>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</si>
  <si>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</si>
  <si>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</si>
  <si>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</si>
  <si>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</si>
  <si>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</si>
  <si>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</si>
  <si>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</si>
  <si>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</si>
  <si>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</si>
  <si>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</si>
  <si>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</si>
  <si>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</si>
  <si>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</si>
  <si>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</si>
  <si>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</si>
  <si>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</si>
  <si>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</si>
  <si>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</si>
  <si>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</si>
  <si>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</si>
  <si>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</si>
  <si>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</si>
  <si>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</si>
  <si>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</si>
  <si>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</si>
  <si>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</si>
  <si>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</si>
  <si>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</si>
  <si>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</si>
  <si>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</si>
  <si>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</si>
  <si>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</si>
  <si>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</si>
  <si>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</si>
  <si>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</si>
  <si>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</si>
  <si>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</si>
  <si>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</si>
  <si>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</si>
  <si>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</si>
  <si>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</si>
  <si>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</si>
  <si>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</si>
  <si>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</si>
  <si>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</si>
  <si>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</si>
  <si>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</si>
  <si>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</si>
  <si>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</si>
  <si>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</si>
  <si>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</si>
  <si>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</si>
  <si>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</si>
  <si>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</si>
  <si>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</si>
  <si>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</si>
  <si>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</si>
  <si>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</si>
  <si>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</si>
  <si>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</si>
  <si>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</si>
  <si>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</si>
  <si>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</si>
  <si>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</si>
  <si>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</si>
  <si>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</si>
  <si>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</si>
  <si>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</si>
  <si>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</si>
  <si>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</si>
  <si>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</si>
  <si>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</si>
  <si>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</si>
  <si>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</si>
  <si>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</si>
  <si>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</si>
  <si>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</si>
  <si>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</si>
  <si>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</si>
  <si>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</si>
  <si>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</si>
  <si>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</si>
  <si>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</si>
  <si>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</si>
  <si>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</si>
  <si>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</si>
  <si>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</si>
  <si>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</si>
  <si>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</si>
  <si>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</si>
  <si>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</si>
  <si>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</si>
  <si>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</si>
  <si>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</si>
  <si>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</si>
  <si>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</si>
  <si>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</si>
  <si>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</si>
  <si>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</si>
  <si>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</si>
  <si>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</si>
  <si>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</si>
  <si>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</si>
  <si>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</si>
  <si>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</si>
  <si>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</si>
  <si>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</si>
  <si>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</si>
  <si>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</si>
  <si>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</si>
  <si>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</si>
  <si>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</si>
  <si>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</si>
  <si>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</si>
  <si>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</si>
  <si>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</si>
  <si>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</si>
  <si>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</si>
  <si>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</si>
  <si>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</si>
  <si>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</si>
  <si>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</si>
  <si>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</si>
  <si>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</si>
  <si>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</si>
  <si>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</si>
  <si>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</si>
  <si>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</si>
  <si>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</si>
  <si>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</si>
  <si>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</si>
  <si>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</si>
  <si>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</si>
  <si>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</si>
  <si>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</si>
  <si>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</si>
  <si>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</si>
  <si>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</si>
  <si>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</si>
  <si>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</si>
  <si>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</si>
  <si>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</si>
  <si>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</si>
  <si>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</si>
  <si>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</si>
  <si>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</si>
  <si>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</si>
  <si>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</si>
  <si>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</si>
  <si>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</si>
  <si>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</si>
  <si>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</si>
  <si>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</si>
  <si>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</si>
  <si>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</si>
  <si>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</si>
  <si>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</si>
  <si>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</si>
  <si>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</si>
  <si>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</si>
  <si>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</si>
  <si>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</si>
  <si>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</si>
  <si>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</si>
  <si>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</si>
  <si>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</si>
  <si>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</si>
  <si>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</si>
  <si>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</si>
  <si>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</si>
  <si>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</si>
  <si>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</si>
  <si>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</si>
  <si>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</si>
  <si>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</si>
  <si>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</si>
  <si>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</si>
  <si>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</si>
  <si>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</si>
  <si>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</si>
  <si>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</si>
  <si>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</si>
  <si>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</si>
  <si>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</si>
  <si>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</si>
  <si>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</si>
  <si>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</si>
  <si>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</si>
  <si>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</si>
  <si>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</si>
  <si>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</si>
  <si>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</si>
  <si>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</si>
  <si>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</si>
  <si>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</si>
  <si>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</si>
  <si>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</si>
  <si>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</si>
  <si>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</si>
  <si>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</si>
  <si>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</si>
  <si>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</si>
  <si>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</si>
  <si>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</si>
  <si>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</si>
  <si>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</si>
  <si>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</si>
  <si>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</si>
  <si>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</si>
  <si>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</si>
  <si>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</si>
  <si>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</si>
  <si>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</si>
  <si>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</si>
  <si>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</si>
  <si>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</si>
  <si>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</si>
  <si>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</si>
  <si>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</si>
  <si>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</si>
  <si>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</si>
  <si>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</si>
  <si>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</si>
  <si>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</si>
  <si>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</si>
  <si>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</si>
  <si>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</si>
  <si>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</si>
  <si>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</si>
  <si>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</si>
  <si>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</si>
  <si>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</si>
  <si>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</si>
  <si>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</si>
  <si>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</si>
  <si>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</si>
  <si>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</si>
  <si>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</si>
  <si>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</si>
  <si>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</si>
  <si>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</si>
  <si>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</si>
  <si>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</si>
  <si>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</si>
  <si>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</si>
  <si>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</si>
  <si>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</si>
  <si>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</si>
  <si>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</si>
  <si>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</si>
  <si>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</si>
  <si>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</si>
  <si>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</si>
  <si>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</si>
  <si>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</si>
  <si>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</si>
  <si>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</si>
  <si>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</si>
  <si>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</si>
  <si>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</si>
  <si>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</si>
  <si>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</si>
  <si>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</si>
  <si>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</si>
  <si>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</si>
  <si>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</si>
  <si>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</si>
  <si>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</si>
  <si>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</si>
  <si>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</si>
  <si>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</si>
  <si>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</si>
  <si>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</si>
  <si>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</si>
  <si>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</si>
  <si>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</si>
  <si>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</si>
  <si>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</si>
  <si>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</si>
  <si>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</si>
  <si>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</si>
  <si>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</si>
  <si>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</si>
  <si>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</si>
  <si>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</si>
  <si>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</si>
  <si>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</si>
  <si>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</si>
  <si>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</si>
  <si>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</si>
  <si>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</si>
  <si>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</si>
  <si>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</si>
  <si>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</si>
  <si>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</si>
  <si>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</si>
  <si>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</si>
  <si>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</si>
  <si>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</si>
  <si>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</si>
  <si>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</si>
  <si>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</si>
  <si>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</si>
  <si>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</si>
  <si>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</si>
  <si>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</si>
  <si>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</si>
  <si>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</si>
  <si>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</si>
  <si>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</si>
  <si>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</si>
  <si>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</si>
  <si>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</si>
  <si>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</si>
  <si>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</si>
  <si>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</si>
  <si>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</si>
  <si>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</si>
  <si>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</si>
  <si>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</si>
  <si>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</si>
  <si>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</si>
  <si>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</si>
  <si>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</si>
  <si>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</si>
  <si>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</si>
  <si>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</si>
  <si>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</si>
  <si>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</si>
  <si>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</si>
  <si>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</si>
  <si>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</si>
  <si>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</si>
  <si>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</si>
  <si>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</si>
  <si>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</si>
  <si>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</si>
  <si>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</si>
  <si>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</si>
  <si>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</si>
  <si>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</si>
  <si>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</si>
  <si>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</si>
  <si>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</si>
  <si>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</si>
  <si>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</si>
  <si>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</si>
  <si>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</si>
  <si>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</si>
  <si>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</si>
  <si>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</si>
  <si>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</si>
  <si>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</si>
  <si>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</si>
  <si>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</si>
  <si>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</si>
  <si>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</si>
  <si>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</si>
  <si>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</si>
  <si>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</si>
  <si>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</si>
  <si>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</si>
  <si>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</si>
  <si>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</si>
  <si>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</si>
  <si>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</si>
  <si>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</si>
  <si>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</si>
  <si>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</si>
  <si>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</si>
  <si>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</si>
  <si>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</si>
  <si>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</si>
  <si>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</si>
  <si>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</si>
  <si>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</si>
  <si>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</si>
  <si>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</si>
  <si>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</si>
  <si>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</si>
  <si>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</si>
  <si>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</si>
  <si>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</si>
  <si>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</si>
  <si>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</si>
  <si>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</si>
  <si>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</si>
  <si>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</si>
  <si>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</si>
  <si>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</si>
  <si>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</si>
  <si>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</si>
  <si>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</si>
  <si>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</si>
  <si>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</si>
  <si>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</si>
  <si>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</si>
  <si>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</si>
  <si>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</si>
  <si>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</si>
  <si>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</si>
  <si>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</si>
  <si>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</si>
  <si>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</si>
  <si>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</si>
  <si>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</si>
  <si>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</si>
  <si>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</si>
  <si>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</si>
  <si>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</si>
  <si>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</si>
  <si>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</si>
  <si>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</si>
  <si>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</si>
  <si>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</si>
  <si>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</si>
  <si>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</si>
  <si>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</si>
  <si>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</si>
  <si>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</si>
  <si>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</si>
  <si>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</si>
  <si>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</si>
  <si>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</si>
  <si>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</si>
  <si>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</si>
  <si>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</si>
  <si>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</si>
  <si>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</si>
  <si>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</si>
  <si>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</si>
  <si>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</si>
  <si>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</si>
  <si>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</si>
  <si>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</si>
  <si>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</si>
  <si>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</si>
  <si>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</si>
  <si>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</si>
  <si>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</si>
  <si>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</si>
  <si>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</si>
  <si>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</si>
  <si>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</si>
  <si>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</si>
  <si>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</si>
  <si>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</si>
  <si>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</si>
  <si>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</si>
  <si>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</si>
  <si>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</si>
  <si>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</si>
  <si>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</si>
  <si>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</si>
  <si>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</si>
  <si>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</si>
  <si>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</si>
  <si>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</si>
  <si>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</si>
  <si>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</si>
  <si>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</si>
  <si>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</si>
  <si>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</si>
  <si>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</si>
  <si>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</si>
  <si>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</si>
  <si>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</si>
  <si>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</si>
  <si>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</si>
  <si>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</si>
  <si>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</si>
  <si>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</si>
  <si>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</si>
  <si>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</si>
  <si>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</si>
  <si>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</si>
  <si>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</si>
  <si>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</si>
  <si>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</si>
  <si>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</si>
  <si>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</si>
  <si>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</si>
  <si>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</si>
  <si>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</si>
  <si>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</si>
  <si>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</si>
  <si>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</si>
  <si>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</si>
  <si>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</si>
  <si>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</si>
  <si>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</si>
  <si>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</si>
  <si>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</si>
  <si>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</si>
  <si>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</si>
  <si>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</si>
  <si>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</si>
  <si>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</si>
  <si>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</si>
  <si>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</si>
  <si>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</si>
  <si>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</si>
  <si>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</si>
  <si>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</si>
  <si>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</si>
  <si>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</si>
  <si>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</si>
  <si>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</si>
  <si>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</si>
  <si>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</si>
  <si>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</si>
  <si>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</si>
  <si>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</si>
  <si>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</si>
  <si>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</si>
  <si>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</si>
  <si>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</si>
  <si>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</si>
  <si>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</si>
  <si>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</si>
  <si>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</si>
  <si>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</si>
  <si>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</si>
  <si>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</si>
  <si>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</si>
  <si>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</si>
  <si>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</si>
  <si>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</si>
  <si>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</si>
  <si>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</si>
  <si>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</si>
  <si>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</si>
  <si>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</si>
  <si>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</si>
  <si>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</si>
  <si>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</si>
  <si>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</si>
  <si>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</si>
  <si>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</si>
  <si>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</si>
  <si>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</si>
  <si>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</si>
  <si>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</si>
  <si>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</si>
  <si>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</si>
  <si>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</si>
  <si>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</si>
  <si>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</si>
  <si>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</si>
  <si>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</si>
  <si>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</si>
  <si>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</si>
  <si>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</si>
  <si>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</si>
  <si>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</si>
  <si>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</si>
  <si>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</si>
  <si>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</si>
  <si>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</si>
  <si>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</si>
  <si>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</si>
  <si>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</si>
  <si>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</si>
  <si>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</si>
  <si>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</si>
  <si>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</si>
  <si>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</si>
  <si>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</si>
  <si>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</si>
  <si>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</si>
  <si>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</si>
  <si>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</si>
  <si>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</si>
  <si>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</si>
  <si>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</si>
  <si>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</si>
  <si>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</si>
  <si>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</si>
  <si>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</si>
  <si>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</si>
  <si>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</si>
  <si>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</si>
  <si>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</si>
  <si>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</si>
  <si>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</si>
  <si>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</si>
  <si>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</si>
  <si>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</si>
  <si>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</si>
  <si>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</si>
  <si>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</si>
  <si>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</si>
  <si>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</si>
  <si>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</si>
  <si>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</si>
  <si>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</si>
  <si>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</si>
  <si>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</si>
  <si>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</si>
  <si>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</si>
  <si>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</si>
  <si>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</si>
  <si>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</si>
  <si>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</si>
  <si>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</si>
  <si>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</si>
  <si>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</si>
  <si>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</si>
  <si>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</si>
  <si>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</si>
  <si>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</si>
  <si>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</si>
  <si>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</si>
  <si>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</si>
  <si>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</si>
  <si>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</si>
  <si>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</si>
  <si>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</si>
  <si>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</si>
  <si>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</si>
  <si>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</si>
  <si>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</si>
  <si>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</si>
  <si>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</si>
  <si>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</si>
  <si>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</si>
  <si>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</si>
  <si>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</si>
  <si>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</si>
  <si>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</si>
  <si>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</si>
  <si>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</si>
  <si>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</si>
  <si>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</si>
  <si>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</si>
  <si>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</si>
  <si>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</si>
  <si>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</si>
  <si>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</si>
  <si>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</si>
  <si>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</si>
  <si>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</si>
  <si>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</si>
  <si>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</si>
  <si>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</si>
  <si>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</si>
  <si>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</si>
  <si>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</si>
  <si>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</si>
  <si>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</si>
  <si>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</si>
  <si>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</si>
  <si>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</si>
  <si>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</si>
  <si>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</si>
  <si>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</si>
  <si>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</si>
  <si>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</si>
  <si>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</si>
  <si>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</si>
  <si>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</si>
  <si>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</si>
  <si>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</si>
  <si>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</si>
  <si>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</si>
  <si>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</si>
  <si>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</si>
  <si>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</si>
  <si>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</si>
  <si>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</si>
  <si>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</si>
  <si>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</si>
  <si>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</si>
  <si>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</si>
  <si>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</si>
  <si>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</si>
  <si>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</si>
  <si>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</si>
  <si>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</si>
  <si>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</si>
  <si>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</si>
  <si>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</si>
  <si>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</si>
  <si>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</si>
  <si>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</si>
  <si>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</si>
  <si>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</si>
  <si>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</si>
  <si>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</si>
  <si>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</si>
  <si>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</si>
  <si>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</si>
  <si>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</si>
  <si>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</si>
  <si>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</si>
  <si>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</si>
  <si>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</si>
  <si>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</si>
  <si>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</si>
  <si>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</si>
  <si>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</si>
  <si>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</si>
  <si>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</si>
  <si>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</si>
  <si>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</si>
  <si>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</si>
  <si>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</si>
  <si>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</si>
  <si>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</si>
  <si>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</si>
  <si>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</si>
  <si>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</si>
  <si>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</si>
  <si>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</si>
  <si>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</si>
  <si>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</si>
  <si>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</si>
  <si>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</si>
  <si>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</si>
  <si>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</si>
  <si>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</si>
  <si>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</si>
  <si>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</si>
  <si>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</si>
  <si>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</si>
  <si>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</si>
  <si>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</si>
  <si>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</si>
  <si>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</si>
  <si>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</si>
  <si>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</si>
  <si>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</si>
  <si>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</si>
  <si>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</si>
  <si>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</si>
  <si>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</si>
  <si>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</si>
  <si>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</si>
  <si>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</si>
  <si>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</si>
  <si>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</si>
  <si>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</si>
  <si>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</si>
  <si>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</si>
  <si>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</si>
  <si>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</si>
  <si>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</si>
  <si>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</si>
  <si>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</si>
  <si>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</si>
  <si>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</si>
  <si>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</si>
  <si>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</si>
  <si>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</si>
  <si>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</si>
  <si>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</si>
  <si>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</si>
  <si>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</si>
  <si>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</si>
  <si>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</si>
  <si>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</si>
  <si>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</si>
  <si>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</si>
  <si>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</si>
  <si>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</si>
  <si>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</si>
  <si>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</si>
  <si>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</si>
  <si>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</si>
  <si>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</si>
  <si>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</si>
  <si>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</si>
  <si>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</si>
  <si>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</si>
  <si>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</si>
  <si>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</si>
  <si>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</si>
  <si>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</si>
  <si>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</si>
  <si>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</si>
  <si>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</si>
  <si>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</si>
  <si>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</si>
  <si>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</si>
  <si>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</si>
  <si>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</si>
  <si>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</si>
  <si>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</si>
  <si>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</si>
  <si>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</si>
  <si>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</si>
  <si>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</si>
  <si>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</si>
  <si>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</si>
  <si>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</si>
  <si>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</si>
  <si>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</si>
  <si>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</si>
  <si>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</si>
  <si>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</si>
  <si>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</si>
  <si>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</si>
  <si>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</si>
  <si>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</si>
  <si>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</si>
  <si>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</si>
  <si>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</si>
  <si>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</si>
  <si>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</si>
  <si>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</si>
  <si>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</si>
  <si>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</si>
  <si>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</si>
  <si>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</si>
  <si>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</si>
  <si>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</si>
  <si>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</si>
  <si>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</si>
  <si>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</si>
  <si>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</si>
  <si>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</si>
  <si>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</si>
  <si>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</si>
  <si>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</si>
  <si>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</si>
  <si>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</si>
  <si>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</si>
  <si>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</si>
  <si>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</si>
  <si>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</si>
  <si>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</si>
  <si>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</si>
  <si>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</si>
  <si>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</si>
  <si>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</si>
  <si>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</si>
  <si>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</si>
  <si>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</si>
  <si>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</si>
  <si>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</si>
  <si>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</si>
  <si>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</si>
  <si>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</si>
  <si>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</si>
  <si>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</si>
  <si>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</si>
  <si>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</si>
  <si>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</si>
  <si>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</si>
  <si>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</si>
  <si>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</si>
  <si>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</si>
  <si>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</si>
  <si>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</si>
  <si>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</si>
  <si>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</si>
  <si>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</si>
  <si>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</si>
  <si>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</si>
  <si>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</si>
  <si>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</si>
  <si>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</si>
  <si>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</si>
  <si>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</si>
  <si>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</si>
  <si>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</si>
  <si>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</si>
  <si>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</si>
  <si>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</si>
  <si>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</si>
  <si>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</si>
  <si>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</si>
  <si>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</si>
  <si>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</si>
  <si>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</si>
  <si>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</si>
  <si>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</si>
  <si>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</si>
  <si>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</si>
  <si>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</si>
  <si>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</si>
  <si>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</si>
  <si>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</si>
  <si>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</si>
  <si>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</si>
  <si>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</si>
  <si>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</si>
  <si>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</si>
  <si>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</si>
  <si>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</si>
  <si>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</si>
  <si>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</si>
  <si>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</si>
  <si>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</si>
  <si>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</si>
  <si>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</si>
  <si>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</si>
  <si>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</si>
  <si>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</si>
  <si>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</si>
  <si>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</si>
  <si>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</si>
  <si>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</si>
  <si>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</si>
  <si>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</si>
  <si>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</si>
  <si>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</si>
  <si>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</si>
  <si>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</si>
  <si>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</si>
  <si>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</si>
  <si>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</si>
  <si>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</si>
  <si>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</si>
  <si>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</si>
  <si>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</si>
  <si>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</si>
  <si>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</si>
  <si>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</si>
  <si>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</si>
  <si>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</si>
  <si>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</si>
  <si>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</si>
  <si>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</si>
  <si>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</si>
  <si>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</si>
  <si>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</si>
  <si>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</si>
  <si>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</si>
  <si>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</si>
  <si>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</si>
  <si>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</si>
  <si>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</si>
  <si>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</si>
  <si>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</si>
  <si>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</si>
  <si>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</si>
  <si>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</si>
  <si>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</si>
  <si>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</si>
  <si>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</si>
  <si>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</si>
  <si>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</si>
  <si>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</si>
  <si>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</si>
  <si>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</si>
  <si>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</si>
  <si>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</si>
  <si>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</si>
  <si>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</si>
  <si>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</si>
  <si>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</si>
  <si>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</si>
  <si>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</si>
  <si>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</si>
  <si>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</si>
  <si>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</si>
  <si>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</si>
  <si>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</si>
  <si>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</si>
  <si>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</si>
  <si>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</si>
  <si>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</si>
  <si>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</si>
  <si>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</si>
  <si>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</si>
  <si>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</si>
  <si>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</si>
  <si>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</si>
  <si>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</si>
  <si>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</si>
  <si>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</si>
  <si>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</si>
  <si>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</si>
  <si>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</si>
  <si>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</si>
  <si>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</si>
  <si>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</si>
  <si>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</si>
  <si>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</si>
  <si>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</si>
  <si>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</si>
  <si>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</si>
  <si>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</si>
  <si>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</si>
  <si>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</si>
  <si>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</si>
  <si>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</si>
  <si>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</si>
  <si>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</si>
  <si>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</si>
  <si>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</si>
  <si>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</si>
  <si>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</si>
  <si>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</si>
  <si>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</si>
  <si>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</si>
  <si>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</si>
  <si>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</si>
  <si>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</si>
  <si>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</si>
  <si>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</si>
  <si>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</si>
  <si>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</si>
  <si>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</si>
  <si>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</si>
  <si>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</si>
  <si>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</si>
  <si>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</si>
  <si>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</si>
  <si>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</si>
  <si>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</si>
  <si>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</si>
  <si>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</si>
  <si>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</si>
  <si>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</si>
  <si>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</si>
  <si>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</si>
  <si>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</si>
  <si>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</si>
  <si>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</si>
  <si>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</si>
  <si>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</si>
  <si>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</si>
  <si>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</si>
  <si>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</si>
  <si>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</si>
  <si>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</si>
  <si>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</si>
  <si>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</si>
  <si>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</si>
  <si>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</si>
  <si>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</si>
  <si>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</si>
  <si>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</si>
  <si>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</si>
  <si>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</si>
  <si>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</si>
  <si>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</si>
  <si>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</si>
  <si>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</si>
  <si>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</si>
  <si>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</si>
  <si>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</si>
  <si>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</si>
  <si>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</si>
  <si>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</si>
  <si>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</si>
  <si>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</si>
  <si>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</si>
  <si>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</si>
  <si>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</si>
  <si>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</si>
  <si>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</si>
  <si>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</si>
  <si>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</si>
  <si>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</si>
  <si>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</si>
  <si>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</si>
  <si>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</si>
  <si>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</si>
  <si>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</si>
  <si>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</si>
  <si>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</si>
  <si>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</si>
  <si>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</si>
  <si>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</si>
  <si>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</si>
  <si>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</si>
  <si>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</si>
  <si>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</si>
  <si>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</si>
  <si>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</si>
  <si>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</si>
  <si>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</si>
  <si>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</si>
  <si>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</si>
  <si>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</si>
  <si>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</si>
  <si>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</si>
  <si>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</si>
  <si>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</si>
  <si>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</si>
  <si>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</si>
  <si>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</si>
  <si>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</si>
  <si>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</si>
  <si>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</si>
  <si>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</si>
  <si>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</si>
  <si>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</si>
  <si>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</si>
  <si>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</si>
  <si>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</si>
  <si>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</si>
  <si>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</si>
  <si>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</si>
  <si>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</si>
  <si>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</si>
  <si>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</si>
  <si>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</si>
  <si>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</si>
  <si>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</si>
  <si>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</si>
  <si>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</si>
  <si>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</si>
  <si>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</si>
  <si>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</si>
  <si>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</si>
  <si>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</si>
  <si>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</si>
  <si>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</si>
  <si>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</si>
  <si>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</si>
  <si>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</si>
  <si>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</si>
  <si>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</si>
  <si>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</si>
  <si>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</si>
  <si>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</si>
  <si>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</si>
  <si>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</si>
  <si>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</si>
  <si>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</si>
  <si>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</si>
  <si>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</si>
  <si>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</si>
  <si>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</si>
  <si>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</si>
  <si>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</si>
  <si>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</si>
  <si>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</si>
  <si>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</si>
  <si>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</si>
  <si>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</si>
  <si>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</si>
  <si>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</si>
  <si>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</si>
  <si>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</si>
  <si>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</si>
  <si>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</si>
  <si>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</si>
  <si>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</si>
  <si>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</si>
  <si>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</si>
  <si>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</si>
  <si>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</si>
  <si>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</si>
  <si>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</si>
  <si>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</si>
  <si>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</si>
  <si>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</si>
  <si>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</si>
  <si>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</si>
  <si>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</si>
  <si>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</si>
  <si>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</si>
  <si>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</si>
  <si>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</si>
  <si>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</si>
  <si>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</si>
  <si>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</si>
  <si>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</si>
  <si>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</si>
  <si>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</si>
  <si>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</si>
  <si>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</si>
  <si>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</si>
  <si>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</si>
  <si>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</si>
  <si>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</si>
  <si>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</si>
  <si>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</si>
  <si>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</si>
  <si>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</si>
  <si>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</si>
  <si>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</si>
  <si>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</si>
  <si>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</si>
  <si>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</si>
  <si>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</si>
  <si>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</si>
  <si>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</si>
  <si>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</si>
  <si>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</si>
  <si>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</si>
  <si>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</si>
  <si>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</si>
  <si>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</si>
  <si>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</si>
  <si>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</si>
  <si>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</si>
  <si>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</si>
  <si>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</si>
  <si>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</si>
  <si>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</si>
  <si>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</si>
  <si>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</si>
  <si>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</si>
  <si>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</si>
  <si>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</si>
  <si>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</si>
  <si>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</si>
  <si>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</si>
  <si>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</si>
  <si>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</si>
  <si>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</si>
  <si>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</si>
  <si>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</si>
  <si>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</si>
  <si>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</si>
  <si>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</si>
  <si>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</si>
  <si>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</si>
  <si>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</si>
  <si>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</si>
  <si>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</si>
  <si>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</si>
  <si>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</si>
  <si>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</si>
  <si>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</si>
  <si>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</si>
  <si>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</si>
  <si>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</si>
  <si>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</si>
  <si>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</si>
  <si>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</si>
  <si>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</si>
  <si>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</si>
  <si>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</si>
  <si>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</si>
  <si>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</si>
  <si>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</si>
  <si>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</si>
  <si>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</si>
  <si>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</si>
  <si>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</si>
  <si>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</si>
  <si>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</si>
  <si>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</si>
  <si>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</si>
  <si>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</si>
  <si>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</si>
  <si>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</si>
  <si>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</si>
  <si>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</si>
  <si>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</si>
  <si>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</si>
  <si>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</si>
  <si>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</si>
  <si>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</si>
  <si>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</si>
  <si>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</si>
  <si>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</si>
  <si>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</si>
  <si>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</si>
  <si>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</si>
  <si>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</si>
  <si>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</si>
  <si>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</si>
  <si>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</si>
  <si>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</si>
  <si>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</si>
  <si>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</si>
  <si>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</si>
  <si>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</si>
  <si>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</si>
  <si>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</si>
  <si>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</si>
  <si>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</si>
  <si>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</si>
  <si>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</si>
  <si>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</si>
  <si>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</si>
  <si>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</si>
  <si>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</si>
  <si>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</si>
  <si>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</si>
  <si>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</si>
  <si>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</si>
  <si>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</si>
  <si>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</si>
  <si>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</si>
  <si>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</si>
  <si>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</si>
  <si>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</si>
  <si>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</si>
  <si>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</si>
  <si>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</si>
  <si>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</si>
  <si>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</si>
  <si>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</si>
  <si>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</si>
  <si>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</si>
  <si>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</si>
  <si>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</si>
  <si>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</si>
  <si>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</si>
  <si>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</si>
  <si>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</si>
  <si>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</si>
  <si>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</si>
  <si>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</si>
  <si>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</si>
  <si>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</si>
  <si>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</si>
  <si>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</si>
  <si>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</si>
  <si>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</si>
  <si>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</si>
  <si>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</si>
  <si>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</si>
  <si>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</si>
  <si>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</si>
  <si>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</si>
  <si>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</si>
  <si>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</si>
  <si>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</si>
  <si>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</si>
  <si>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</si>
  <si>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</si>
  <si>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</si>
  <si>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</si>
  <si>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</si>
  <si>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</si>
  <si>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</si>
  <si>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</si>
  <si>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</si>
  <si>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</si>
  <si>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</si>
  <si>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</si>
  <si>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</si>
  <si>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</si>
  <si>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</si>
  <si>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</si>
  <si>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</si>
  <si>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</si>
  <si>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</si>
  <si>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</si>
  <si>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</si>
  <si>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</si>
  <si>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</si>
  <si>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</si>
  <si>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</si>
  <si>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</si>
  <si>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</si>
  <si>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</si>
  <si>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</si>
  <si>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</si>
  <si>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</si>
  <si>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</si>
  <si>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</si>
  <si>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</si>
  <si>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</si>
  <si>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</si>
  <si>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</si>
  <si>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</si>
  <si>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</si>
  <si>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</si>
  <si>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</si>
  <si>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</si>
  <si>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</si>
  <si>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</si>
  <si>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</si>
  <si>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</si>
  <si>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</si>
  <si>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</si>
  <si>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</si>
  <si>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</si>
  <si>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</si>
  <si>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</si>
  <si>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</si>
  <si>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</si>
  <si>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</si>
  <si>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</si>
  <si>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</si>
  <si>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</si>
  <si>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</si>
  <si>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</si>
  <si>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</si>
  <si>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</si>
  <si>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</si>
  <si>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</si>
  <si>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</si>
  <si>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</si>
  <si>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</si>
  <si>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</si>
  <si>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</si>
  <si>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</si>
  <si>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</si>
  <si>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</si>
  <si>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</si>
  <si>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</si>
  <si>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</si>
  <si>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</si>
  <si>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</si>
  <si>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</si>
  <si>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</si>
  <si>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</si>
  <si>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</si>
  <si>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</si>
  <si>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</si>
  <si>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</si>
  <si>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</si>
  <si>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</si>
  <si>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</si>
  <si>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</si>
  <si>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</si>
  <si>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</si>
  <si>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</si>
  <si>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</si>
  <si>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</si>
  <si>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</si>
  <si>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</si>
  <si>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</si>
  <si>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</si>
  <si>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</si>
  <si>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</si>
  <si>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</si>
  <si>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</si>
  <si>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</si>
  <si>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</si>
  <si>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</si>
  <si>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</si>
  <si>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</si>
  <si>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</si>
  <si>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</si>
  <si>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</si>
  <si>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</si>
  <si>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</si>
  <si>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</si>
  <si>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</si>
  <si>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</si>
  <si>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</si>
  <si>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</si>
  <si>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</si>
  <si>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</si>
  <si>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</si>
  <si>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</si>
  <si>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</si>
  <si>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</si>
  <si>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</si>
  <si>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</si>
  <si>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</si>
  <si>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</si>
  <si>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</si>
  <si>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</si>
  <si>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</si>
  <si>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</si>
  <si>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</si>
  <si>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</si>
  <si>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</si>
  <si>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</si>
  <si>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</si>
  <si>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</si>
  <si>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</si>
  <si>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</si>
  <si>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</si>
  <si>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</si>
  <si>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</si>
  <si>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</si>
  <si>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</si>
  <si>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</si>
  <si>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</si>
  <si>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</si>
  <si>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</si>
  <si>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</si>
  <si>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</si>
  <si>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</si>
  <si>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</si>
  <si>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</si>
  <si>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</si>
  <si>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</si>
  <si>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</si>
  <si>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</si>
  <si>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</si>
  <si>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</si>
  <si>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</si>
  <si>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</si>
  <si>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</si>
  <si>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</si>
  <si>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</si>
  <si>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</si>
  <si>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</si>
  <si>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</si>
  <si>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</si>
  <si>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</si>
  <si>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</si>
  <si>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</si>
  <si>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</si>
  <si>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</si>
  <si>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</si>
  <si>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</si>
  <si>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</si>
  <si>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</si>
  <si>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</si>
  <si>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</si>
  <si>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</si>
  <si>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</si>
  <si>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</si>
  <si>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</si>
  <si>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</si>
  <si>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</si>
  <si>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</si>
  <si>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</si>
  <si>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</si>
  <si>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</si>
  <si>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</si>
  <si>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</si>
  <si>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</si>
  <si>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</si>
  <si>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</si>
  <si>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</si>
  <si>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</si>
  <si>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</si>
  <si>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</si>
  <si>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</si>
  <si>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</si>
  <si>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</si>
  <si>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</si>
  <si>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</si>
  <si>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</si>
  <si>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</si>
  <si>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</si>
  <si>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</si>
  <si>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</si>
  <si>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</si>
  <si>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</si>
  <si>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</si>
  <si>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</si>
  <si>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</si>
  <si>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</si>
  <si>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</si>
  <si>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</si>
  <si>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</si>
  <si>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</si>
  <si>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</si>
  <si>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</si>
  <si>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</si>
  <si>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</si>
  <si>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</si>
  <si>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</si>
  <si>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</si>
  <si>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</si>
  <si>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</si>
  <si>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</si>
  <si>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</si>
  <si>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</si>
  <si>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</si>
  <si>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</si>
  <si>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</si>
  <si>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</si>
  <si>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</si>
  <si>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</si>
  <si>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</si>
  <si>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</si>
  <si>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</si>
  <si>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</si>
  <si>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</si>
  <si>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</si>
  <si>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</si>
  <si>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</si>
  <si>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</si>
  <si>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</si>
  <si>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</si>
  <si>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</si>
  <si>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</si>
  <si>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</si>
  <si>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</si>
  <si>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</si>
  <si>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</si>
  <si>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</si>
  <si>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</si>
  <si>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</si>
  <si>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</si>
  <si>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</si>
  <si>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</si>
  <si>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</si>
  <si>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</si>
  <si>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</si>
  <si>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</si>
  <si>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</si>
  <si>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</si>
  <si>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</si>
  <si>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</si>
  <si>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</si>
  <si>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</si>
  <si>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</si>
  <si>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</si>
  <si>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</si>
  <si>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</si>
  <si>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</si>
  <si>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</si>
  <si>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</si>
  <si>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</si>
  <si>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</si>
  <si>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</si>
  <si>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</si>
  <si>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</si>
  <si>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</si>
  <si>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</si>
  <si>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</si>
  <si>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</si>
  <si>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</si>
  <si>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</si>
  <si>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</si>
  <si>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</si>
  <si>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</si>
  <si>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</si>
  <si>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</si>
  <si>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</si>
  <si>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</si>
  <si>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</si>
  <si>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</si>
  <si>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</si>
  <si>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</si>
  <si>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</si>
  <si>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</si>
  <si>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</si>
  <si>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</si>
  <si>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</si>
  <si>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</si>
  <si>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</si>
  <si>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</si>
  <si>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</si>
  <si>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</si>
  <si>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</si>
  <si>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</si>
  <si>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</si>
  <si>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</si>
  <si>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</si>
  <si>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</si>
  <si>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</si>
  <si>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</si>
  <si>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</si>
  <si>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</si>
  <si>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</si>
  <si>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</si>
  <si>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</si>
  <si>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</si>
  <si>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</si>
  <si>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</si>
  <si>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</si>
  <si>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</si>
  <si>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</si>
  <si>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</si>
  <si>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</si>
  <si>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</si>
  <si>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</si>
  <si>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</si>
  <si>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</si>
  <si>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</si>
  <si>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</si>
  <si>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</si>
  <si>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</si>
  <si>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</si>
  <si>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</si>
  <si>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</si>
  <si>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</si>
  <si>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</si>
  <si>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</si>
  <si>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</si>
  <si>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</si>
  <si>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</si>
  <si>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</si>
  <si>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</si>
  <si>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</si>
  <si>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</si>
  <si>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</si>
  <si>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</si>
  <si>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</si>
  <si>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</si>
  <si>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</si>
  <si>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</si>
  <si>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</si>
  <si>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</si>
  <si>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</si>
  <si>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</si>
  <si>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</si>
  <si>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</si>
  <si>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</si>
  <si>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</si>
  <si>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</si>
  <si>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</si>
  <si>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</si>
  <si>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</si>
  <si>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</si>
  <si>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</si>
  <si>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</si>
  <si>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</si>
  <si>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</si>
  <si>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</si>
  <si>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</si>
  <si>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</si>
  <si>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</si>
  <si>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</si>
  <si>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</si>
  <si>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</si>
  <si>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</si>
  <si>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</si>
  <si>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</si>
  <si>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</si>
  <si>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</si>
  <si>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</si>
  <si>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</si>
  <si>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</si>
  <si>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</si>
  <si>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</si>
  <si>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</si>
  <si>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</si>
  <si>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</si>
  <si>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</si>
  <si>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</si>
  <si>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</si>
  <si>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</si>
  <si>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</si>
  <si>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</si>
  <si>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</si>
  <si>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</si>
  <si>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</si>
  <si>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</si>
  <si>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</si>
  <si>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</si>
  <si>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</si>
  <si>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</si>
  <si>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</si>
  <si>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</si>
  <si>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</si>
  <si>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</si>
  <si>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</si>
  <si>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</si>
  <si>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</si>
  <si>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</si>
  <si>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</si>
  <si>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</si>
  <si>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</si>
  <si>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</si>
  <si>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</si>
  <si>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</si>
  <si>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</si>
  <si>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</si>
  <si>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</si>
  <si>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</si>
  <si>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</si>
  <si>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</si>
  <si>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</si>
  <si>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</si>
  <si>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</si>
  <si>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</si>
  <si>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</si>
  <si>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</si>
  <si>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</si>
  <si>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</si>
  <si>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</si>
  <si>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</si>
  <si>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</si>
  <si>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</si>
  <si>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</si>
  <si>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</si>
  <si>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</si>
  <si>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</si>
  <si>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</si>
  <si>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</si>
  <si>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</si>
  <si>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</si>
  <si>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</si>
  <si>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</si>
  <si>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</si>
  <si>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</si>
  <si>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</si>
  <si>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</si>
  <si>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</si>
  <si>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</si>
  <si>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</si>
  <si>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</si>
  <si>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</si>
  <si>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</si>
  <si>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</si>
  <si>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</si>
  <si>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</si>
  <si>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</si>
  <si>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</si>
  <si>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</si>
  <si>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</si>
  <si>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</si>
  <si>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</si>
  <si>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</si>
  <si>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</si>
  <si>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</si>
  <si>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</si>
  <si>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</si>
  <si>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</si>
  <si>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</si>
  <si>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</si>
  <si>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</si>
  <si>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</si>
  <si>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</si>
  <si>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</si>
  <si>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</si>
  <si>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</si>
  <si>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</si>
  <si>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</si>
  <si>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</si>
  <si>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</si>
  <si>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</si>
  <si>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</si>
  <si>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</si>
  <si>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</si>
  <si>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</si>
  <si>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</si>
  <si>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</si>
  <si>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</si>
  <si>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</si>
  <si>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</si>
  <si>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</si>
  <si>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</si>
  <si>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</si>
  <si>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</si>
  <si>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</si>
  <si>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</si>
  <si>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</si>
  <si>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</si>
  <si>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</si>
  <si>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</si>
  <si>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</si>
  <si>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</si>
  <si>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</si>
  <si>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</si>
  <si>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</si>
  <si>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</si>
  <si>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</si>
  <si>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</si>
  <si>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</si>
  <si>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</si>
  <si>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</si>
  <si>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</si>
  <si>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</si>
  <si>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</si>
  <si>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</si>
  <si>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</si>
  <si>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</si>
  <si>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</si>
  <si>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</si>
  <si>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</si>
  <si>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</si>
  <si>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</si>
  <si>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</si>
  <si>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</si>
  <si>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</si>
  <si>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</si>
  <si>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</si>
  <si>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</si>
  <si>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</si>
  <si>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</si>
  <si>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</si>
  <si>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</si>
  <si>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</si>
  <si>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</si>
  <si>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</si>
  <si>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</si>
  <si>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</si>
  <si>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</si>
  <si>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</si>
  <si>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</si>
  <si>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</si>
  <si>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</si>
  <si>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</si>
  <si>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</si>
  <si>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</si>
  <si>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</si>
  <si>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</si>
  <si>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</si>
  <si>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</si>
  <si>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</si>
  <si>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</si>
  <si>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</si>
  <si>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</si>
  <si>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</si>
  <si>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</si>
  <si>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</si>
  <si>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</si>
  <si>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</si>
  <si>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</si>
  <si>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</si>
  <si>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</si>
  <si>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</si>
  <si>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</si>
  <si>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</si>
  <si>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</si>
  <si>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</si>
  <si>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</si>
  <si>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</si>
  <si>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</si>
  <si>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</si>
  <si>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</si>
  <si>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</si>
  <si>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</si>
  <si>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</si>
  <si>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</si>
  <si>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</si>
  <si>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</si>
  <si>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</si>
  <si>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</si>
  <si>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</si>
  <si>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</si>
  <si>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</si>
  <si>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</si>
  <si>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</si>
  <si>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</si>
  <si>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</si>
  <si>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</si>
  <si>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</si>
  <si>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</si>
  <si>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</si>
  <si>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</si>
  <si>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</si>
  <si>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</si>
  <si>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</si>
  <si>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</si>
  <si>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</si>
  <si>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</si>
  <si>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</si>
  <si>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</si>
  <si>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</si>
  <si>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</si>
  <si>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</si>
  <si>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</si>
  <si>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</si>
  <si>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</si>
  <si>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</si>
  <si>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</si>
  <si>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</si>
  <si>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</si>
  <si>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</si>
  <si>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</si>
  <si>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</si>
  <si>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</si>
  <si>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</si>
  <si>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</si>
  <si>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</si>
  <si>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</si>
  <si>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</si>
  <si>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</si>
  <si>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</si>
  <si>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</si>
  <si>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</si>
  <si>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</si>
  <si>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</si>
  <si>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</si>
  <si>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</si>
  <si>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</si>
  <si>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</si>
  <si>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</si>
  <si>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</si>
  <si>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</si>
  <si>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</si>
  <si>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</si>
  <si>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</si>
  <si>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</si>
  <si>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</si>
  <si>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</si>
  <si>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</si>
  <si>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</si>
  <si>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</si>
  <si>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</si>
  <si>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</si>
  <si>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</si>
  <si>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</si>
  <si>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</si>
  <si>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</si>
  <si>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</si>
  <si>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</si>
  <si>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</si>
  <si>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</si>
  <si>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</si>
  <si>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</si>
  <si>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</si>
  <si>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</si>
  <si>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</si>
  <si>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</si>
  <si>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</si>
  <si>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</si>
  <si>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</si>
  <si>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</si>
  <si>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</si>
  <si>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</si>
  <si>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</si>
  <si>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</si>
  <si>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</si>
  <si>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</si>
  <si>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</si>
  <si>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</si>
  <si>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</si>
  <si>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</si>
  <si>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</si>
  <si>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</si>
  <si>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</si>
  <si>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</si>
  <si>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</si>
  <si>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</si>
  <si>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</si>
  <si>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</si>
  <si>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</si>
  <si>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</si>
  <si>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</si>
  <si>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</si>
  <si>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</si>
  <si>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</si>
  <si>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</si>
  <si>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</si>
  <si>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</si>
  <si>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</si>
  <si>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</si>
  <si>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</si>
  <si>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</si>
  <si>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</si>
  <si>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</si>
  <si>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</si>
  <si>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</si>
  <si>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</si>
  <si>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</si>
  <si>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</si>
  <si>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</si>
  <si>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</si>
  <si>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</si>
  <si>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</si>
  <si>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</si>
  <si>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</si>
  <si>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</si>
  <si>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</si>
  <si>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</si>
  <si>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</si>
  <si>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</si>
  <si>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</si>
  <si>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</si>
  <si>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</si>
  <si>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</si>
  <si>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</si>
  <si>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</si>
  <si>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</si>
  <si>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</si>
  <si>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</si>
  <si>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</si>
  <si>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</si>
  <si>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</si>
  <si>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</si>
  <si>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</si>
  <si>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</si>
  <si>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</si>
  <si>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</si>
  <si>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</si>
  <si>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</si>
  <si>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</si>
  <si>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</si>
  <si>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</si>
  <si>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</si>
  <si>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</si>
  <si>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</si>
  <si>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</si>
  <si>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</si>
  <si>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</si>
  <si>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</si>
  <si>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</si>
  <si>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</si>
  <si>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</si>
  <si>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</si>
  <si>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</si>
  <si>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</si>
  <si>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</si>
  <si>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</si>
  <si>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</si>
  <si>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</si>
  <si>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</si>
  <si>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</si>
  <si>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</si>
  <si>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</si>
  <si>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</si>
  <si>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</si>
  <si>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</si>
  <si>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</si>
  <si>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</si>
  <si>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</si>
  <si>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</si>
  <si>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</si>
  <si>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</si>
  <si>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</si>
  <si>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</si>
  <si>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</si>
  <si>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</si>
  <si>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</si>
  <si>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</si>
  <si>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</si>
  <si>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</si>
  <si>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</si>
  <si>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</si>
  <si>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</si>
  <si>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</si>
  <si>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</si>
  <si>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</si>
  <si>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</si>
  <si>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</si>
  <si>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</si>
  <si>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</si>
  <si>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</si>
  <si>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</si>
  <si>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</si>
  <si>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</si>
  <si>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</si>
  <si>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</si>
  <si>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</si>
  <si>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</si>
  <si>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</si>
  <si>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</si>
  <si>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</si>
  <si>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</si>
  <si>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</si>
  <si>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</si>
  <si>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</si>
  <si>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</si>
  <si>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</si>
  <si>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</si>
  <si>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</si>
  <si>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</si>
  <si>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</si>
  <si>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</si>
  <si>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</si>
  <si>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</si>
  <si>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</si>
  <si>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</si>
  <si>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</si>
  <si>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</si>
  <si>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</si>
  <si>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</si>
  <si>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</si>
  <si>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</si>
  <si>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</si>
  <si>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</si>
  <si>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</si>
  <si>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</si>
  <si>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</si>
  <si>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</si>
  <si>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</si>
  <si>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</si>
  <si>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</si>
  <si>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</si>
  <si>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</si>
  <si>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</si>
  <si>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</si>
  <si>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</si>
  <si>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</si>
  <si>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</si>
  <si>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</si>
  <si>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</si>
  <si>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</si>
  <si>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</si>
  <si>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</si>
  <si>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</si>
  <si>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</si>
  <si>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</si>
  <si>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</si>
  <si>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</si>
  <si>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</si>
  <si>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</si>
  <si>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</si>
  <si>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</si>
  <si>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</si>
  <si>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</si>
  <si>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</si>
  <si>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</si>
  <si>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</si>
  <si>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</si>
  <si>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</si>
  <si>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</si>
  <si>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</si>
  <si>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</si>
  <si>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</si>
  <si>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</si>
  <si>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</si>
  <si>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</si>
  <si>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</si>
  <si>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</si>
  <si>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</si>
  <si>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</si>
  <si>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</si>
  <si>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</si>
  <si>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</si>
  <si>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</si>
  <si>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</si>
  <si>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</si>
  <si>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</si>
  <si>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</si>
  <si>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</si>
  <si>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</si>
  <si>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</si>
  <si>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</si>
  <si>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</si>
  <si>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</si>
  <si>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</si>
  <si>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</si>
  <si>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</si>
  <si>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</si>
  <si>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</si>
  <si>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</si>
  <si>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</si>
  <si>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</si>
  <si>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</si>
  <si>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</si>
  <si>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</si>
  <si>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</si>
  <si>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</si>
  <si>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</si>
  <si>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</si>
  <si>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</si>
  <si>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</si>
  <si>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</si>
  <si>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</si>
  <si>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</si>
  <si>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</si>
  <si>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</si>
  <si>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</si>
  <si>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</si>
  <si>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</si>
  <si>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</si>
  <si>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</si>
  <si>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</si>
  <si>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</si>
  <si>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</si>
  <si>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</si>
  <si>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</si>
  <si>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</si>
  <si>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</si>
  <si>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</si>
  <si>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</si>
  <si>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</si>
  <si>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</si>
  <si>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</si>
  <si>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</si>
  <si>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</si>
  <si>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</si>
  <si>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</si>
  <si>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</si>
  <si>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</si>
  <si>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</si>
  <si>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</si>
  <si>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</si>
  <si>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</si>
  <si>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</si>
  <si>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</si>
  <si>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</si>
  <si>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</si>
  <si>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</si>
  <si>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</si>
  <si>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</si>
  <si>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</si>
  <si>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</si>
  <si>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</si>
  <si>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</si>
  <si>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</si>
  <si>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</si>
  <si>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</si>
  <si>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</si>
  <si>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</si>
  <si>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</si>
  <si>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</si>
  <si>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</si>
  <si>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</si>
  <si>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</si>
  <si>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</si>
  <si>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</si>
  <si>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</si>
  <si>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</si>
  <si>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</si>
  <si>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</si>
  <si>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</si>
  <si>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</si>
  <si>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</si>
  <si>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</si>
  <si>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</si>
  <si>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</si>
  <si>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</si>
  <si>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</si>
  <si>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</si>
  <si>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</si>
  <si>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</si>
  <si>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</si>
  <si>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</si>
  <si>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</si>
  <si>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</si>
  <si>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</si>
  <si>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</si>
  <si>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</si>
  <si>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</si>
  <si>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</si>
  <si>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</si>
  <si>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</si>
  <si>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</si>
  <si>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</si>
  <si>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</si>
  <si>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</si>
  <si>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</si>
  <si>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</si>
  <si>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</si>
  <si>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</si>
  <si>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</si>
  <si>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</si>
  <si>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</si>
  <si>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</si>
  <si>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</si>
  <si>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</si>
  <si>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</si>
  <si>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</si>
  <si>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</si>
  <si>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</si>
  <si>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</si>
  <si>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</si>
  <si>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</si>
  <si>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</si>
  <si>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</si>
  <si>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</si>
  <si>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</si>
  <si>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</si>
  <si>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</si>
  <si>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</si>
  <si>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</si>
  <si>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</si>
  <si>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</si>
  <si>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</si>
  <si>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</si>
  <si>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</si>
  <si>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</si>
  <si>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</si>
  <si>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</si>
  <si>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</si>
  <si>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</si>
  <si>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</si>
  <si>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</si>
  <si>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</si>
  <si>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</si>
  <si>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</si>
  <si>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</si>
  <si>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</si>
  <si>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</si>
  <si>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</si>
  <si>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</si>
  <si>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</si>
  <si>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</si>
  <si>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</si>
  <si>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</si>
  <si>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</si>
  <si>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</si>
  <si>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</si>
  <si>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</si>
  <si>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</si>
  <si>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</si>
  <si>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</si>
  <si>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</si>
  <si>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</si>
  <si>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</si>
  <si>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</si>
  <si>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</si>
  <si>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</si>
  <si>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</si>
  <si>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</si>
  <si>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</si>
  <si>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</si>
  <si>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</si>
  <si>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</si>
  <si>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</si>
  <si>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</si>
  <si>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</si>
  <si>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</si>
  <si>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</si>
  <si>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</si>
  <si>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</si>
  <si>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</si>
  <si>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</si>
  <si>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</si>
  <si>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</si>
  <si>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</si>
  <si>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</si>
  <si>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</si>
  <si>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</si>
  <si>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</si>
  <si>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</si>
  <si>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</si>
  <si>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</si>
  <si>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</si>
  <si>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</si>
  <si>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</si>
  <si>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</si>
  <si>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</si>
  <si>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</si>
  <si>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</si>
  <si>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</si>
  <si>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</si>
  <si>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</si>
  <si>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</si>
  <si>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</si>
  <si>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</si>
  <si>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</si>
  <si>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</si>
  <si>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</si>
  <si>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</si>
  <si>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</si>
  <si>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</si>
  <si>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</si>
  <si>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</si>
  <si>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</si>
  <si>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</si>
  <si>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</si>
  <si>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</si>
  <si>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</si>
  <si>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</si>
  <si>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</si>
  <si>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</si>
  <si>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</si>
  <si>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</si>
  <si>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</si>
  <si>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</si>
  <si>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</si>
  <si>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</si>
  <si>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</si>
  <si>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</si>
  <si>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</si>
  <si>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</si>
  <si>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</si>
  <si>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</si>
  <si>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</si>
  <si>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</si>
  <si>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</si>
  <si>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</si>
  <si>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</si>
  <si>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</si>
  <si>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</si>
  <si>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</si>
  <si>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</si>
  <si>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</si>
  <si>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</si>
  <si>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</si>
  <si>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</si>
  <si>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</si>
  <si>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</si>
  <si>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</si>
  <si>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</si>
  <si>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</si>
  <si>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</si>
  <si>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</si>
  <si>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</si>
  <si>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</si>
  <si>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</si>
  <si>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</si>
  <si>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</si>
  <si>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</si>
  <si>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</si>
  <si>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</si>
  <si>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</si>
  <si>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</si>
  <si>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</si>
  <si>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</si>
  <si>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</si>
  <si>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</si>
  <si>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</si>
  <si>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</si>
  <si>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</si>
  <si>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</si>
  <si>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</si>
  <si>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</si>
  <si>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</si>
  <si>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</si>
  <si>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</si>
  <si>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</si>
  <si>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</si>
  <si>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</si>
  <si>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</si>
  <si>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</si>
  <si>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</si>
  <si>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</si>
  <si>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</si>
  <si>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</si>
  <si>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</si>
  <si>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</si>
  <si>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</si>
  <si>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</si>
  <si>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</si>
  <si>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</si>
  <si>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</si>
  <si>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</si>
  <si>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</si>
  <si>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</si>
  <si>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</si>
  <si>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</si>
  <si>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</si>
  <si>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</si>
  <si>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</si>
  <si>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</si>
  <si>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</si>
  <si>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</si>
  <si>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</si>
  <si>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</si>
  <si>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</si>
  <si>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</si>
  <si>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</si>
  <si>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</si>
  <si>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</si>
  <si>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</si>
  <si>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</si>
  <si>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</si>
  <si>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</si>
  <si>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</si>
  <si>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</si>
  <si>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</si>
  <si>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</si>
  <si>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</si>
  <si>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</si>
  <si>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</si>
  <si>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</si>
  <si>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</si>
  <si>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</si>
  <si>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</si>
  <si>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</si>
  <si>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</si>
  <si>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</si>
  <si>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</si>
  <si>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</si>
  <si>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</si>
  <si>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</si>
  <si>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</si>
  <si>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</si>
  <si>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</si>
  <si>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</si>
  <si>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</si>
  <si>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</si>
  <si>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</si>
  <si>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</si>
  <si>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</si>
  <si>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</si>
  <si>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</si>
  <si>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</si>
  <si>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</si>
  <si>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</si>
  <si>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</si>
  <si>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</si>
  <si>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</si>
  <si>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</si>
  <si>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</si>
  <si>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</si>
  <si>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</si>
  <si>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</si>
  <si>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</si>
  <si>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</si>
  <si>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</si>
  <si>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</si>
  <si>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</si>
  <si>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</si>
  <si>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</si>
  <si>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</si>
  <si>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</si>
  <si>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</si>
  <si>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</si>
  <si>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</si>
  <si>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</si>
  <si>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</si>
  <si>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</si>
  <si>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</si>
  <si>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</si>
  <si>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</si>
  <si>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</si>
  <si>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</si>
  <si>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</si>
  <si>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</si>
  <si>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</si>
  <si>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</si>
  <si>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</si>
  <si>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</si>
  <si>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</si>
  <si>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</si>
  <si>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</si>
  <si>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</si>
  <si>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</si>
  <si>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</si>
  <si>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</si>
  <si>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</si>
  <si>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</si>
  <si>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</si>
  <si>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</si>
  <si>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</si>
  <si>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</si>
  <si>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</si>
  <si>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</si>
  <si>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</si>
  <si>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</si>
  <si>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</si>
  <si>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</si>
  <si>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</si>
  <si>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</si>
  <si>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</si>
  <si>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</si>
  <si>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</si>
  <si>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</si>
  <si>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</si>
  <si>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</si>
  <si>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</si>
  <si>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</si>
  <si>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</si>
  <si>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</si>
  <si>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</si>
  <si>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</si>
  <si>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</si>
  <si>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</si>
  <si>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</si>
  <si>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</si>
  <si>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</si>
  <si>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</si>
  <si>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</si>
  <si>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</si>
  <si>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</si>
  <si>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</si>
  <si>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</si>
  <si>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</si>
  <si>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</si>
  <si>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</si>
  <si>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</si>
  <si>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</si>
  <si>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</si>
  <si>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</si>
  <si>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</si>
  <si>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</si>
  <si>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</si>
  <si>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</si>
  <si>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</si>
  <si>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</si>
  <si>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</si>
  <si>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</si>
  <si>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</si>
  <si>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</si>
  <si>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</si>
  <si>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</si>
  <si>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</si>
  <si>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</si>
  <si>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</si>
  <si>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</si>
  <si>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</si>
  <si>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</si>
  <si>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</si>
  <si>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</si>
  <si>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</si>
  <si>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</si>
  <si>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</si>
  <si>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</si>
  <si>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</si>
  <si>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</si>
  <si>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</si>
  <si>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</si>
  <si>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</si>
  <si>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</si>
  <si>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</si>
  <si>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</si>
  <si>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</si>
  <si>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</si>
  <si>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</si>
  <si>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</si>
  <si>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</si>
  <si>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</si>
  <si>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</si>
  <si>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</si>
  <si>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</si>
  <si>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</si>
  <si>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</si>
  <si>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</si>
  <si>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</si>
  <si>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</si>
  <si>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</si>
  <si>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</si>
  <si>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</si>
  <si>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</si>
  <si>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</si>
  <si>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</si>
  <si>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</si>
  <si>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</si>
  <si>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</si>
  <si>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</si>
  <si>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</si>
  <si>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</si>
  <si>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</si>
  <si>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</si>
  <si>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</si>
  <si>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</si>
  <si>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</si>
  <si>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</si>
  <si>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</si>
  <si>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</si>
  <si>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</si>
  <si>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</si>
  <si>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</si>
  <si>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</si>
  <si>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</si>
  <si>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</si>
  <si>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</si>
  <si>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</si>
  <si>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</si>
  <si>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</si>
  <si>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</si>
  <si>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</si>
  <si>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</si>
  <si>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</si>
  <si>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</si>
  <si>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</si>
  <si>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</si>
  <si>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</si>
  <si>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</si>
  <si>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</si>
  <si>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</si>
  <si>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</si>
  <si>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</si>
  <si>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</si>
  <si>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</si>
  <si>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</si>
  <si>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</si>
  <si>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</si>
  <si>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</si>
  <si>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</si>
  <si>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</si>
  <si>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</si>
  <si>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</si>
  <si>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</si>
  <si>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</si>
  <si>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</si>
  <si>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</si>
  <si>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</si>
  <si>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</si>
  <si>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</si>
  <si>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</si>
  <si>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</si>
  <si>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</si>
  <si>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</si>
  <si>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</si>
  <si>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</si>
  <si>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</si>
  <si>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</si>
  <si>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</si>
  <si>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</si>
  <si>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</si>
  <si>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</si>
  <si>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</si>
  <si>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</si>
  <si>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</si>
  <si>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</si>
  <si>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</si>
  <si>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</si>
  <si>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</si>
  <si>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</si>
  <si>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</si>
  <si>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</si>
  <si>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</si>
  <si>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</si>
  <si>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</si>
  <si>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</si>
  <si>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</si>
  <si>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</si>
  <si>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</si>
  <si>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</si>
  <si>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</si>
  <si>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</si>
  <si>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</si>
  <si>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</si>
  <si>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</si>
  <si>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</si>
  <si>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</si>
  <si>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</si>
  <si>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</si>
  <si>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</si>
  <si>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</si>
  <si>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</si>
  <si>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</si>
  <si>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</si>
  <si>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</si>
  <si>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</si>
  <si>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</si>
  <si>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</si>
  <si>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</si>
  <si>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</si>
  <si>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</si>
  <si>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</si>
  <si>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</si>
  <si>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</si>
  <si>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</si>
  <si>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</si>
  <si>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</si>
  <si>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</si>
  <si>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</si>
  <si>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</si>
  <si>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</si>
  <si>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</si>
  <si>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</si>
  <si>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</si>
  <si>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</si>
  <si>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</si>
  <si>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</si>
  <si>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</si>
  <si>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</si>
  <si>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</si>
  <si>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</si>
  <si>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</si>
  <si>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</si>
  <si>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</si>
  <si>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</si>
  <si>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</si>
  <si>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</si>
  <si>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</si>
  <si>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</si>
  <si>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</si>
  <si>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</si>
  <si>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</si>
  <si>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</si>
  <si>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</si>
  <si>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</si>
  <si>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</si>
  <si>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</si>
  <si>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</si>
  <si>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</si>
  <si>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</si>
  <si>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</si>
  <si>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</si>
  <si>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</si>
  <si>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</si>
  <si>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</si>
  <si>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</si>
  <si>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</si>
  <si>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</si>
  <si>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</si>
  <si>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</si>
  <si>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</si>
  <si>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</si>
  <si>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</si>
  <si>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</si>
  <si>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</si>
  <si>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</si>
  <si>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</si>
  <si>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</si>
  <si>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</si>
  <si>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</si>
  <si>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</si>
  <si>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</si>
  <si>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</si>
  <si>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</si>
  <si>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</si>
  <si>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</si>
  <si>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</si>
  <si>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</si>
  <si>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</si>
  <si>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</si>
  <si>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</si>
  <si>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</si>
  <si>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</si>
  <si>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</si>
  <si>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</si>
  <si>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</si>
  <si>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</si>
  <si>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</si>
  <si>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</si>
  <si>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</si>
  <si>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</si>
  <si>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</si>
  <si>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</si>
  <si>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</si>
  <si>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</si>
  <si>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</si>
  <si>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</si>
  <si>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</si>
  <si>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</si>
  <si>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</si>
  <si>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</si>
  <si>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</si>
  <si>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</si>
  <si>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</si>
  <si>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</si>
  <si>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</si>
  <si>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</si>
  <si>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</si>
  <si>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</si>
  <si>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</si>
  <si>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</si>
  <si>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</si>
  <si>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</si>
  <si>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</si>
  <si>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</si>
  <si>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</si>
  <si>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</si>
  <si>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</si>
  <si>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</si>
  <si>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</si>
  <si>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</si>
  <si>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</si>
  <si>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</si>
  <si>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</si>
  <si>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</si>
  <si>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</si>
  <si>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</si>
  <si>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</si>
  <si>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</si>
  <si>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</si>
  <si>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</si>
  <si>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</si>
  <si>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</si>
  <si>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</si>
  <si>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</si>
  <si>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</si>
  <si>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</si>
  <si>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</si>
  <si>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</si>
  <si>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</si>
  <si>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</si>
  <si>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</si>
  <si>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</si>
  <si>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</si>
  <si>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</si>
  <si>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</si>
  <si>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</si>
  <si>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</si>
  <si>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</si>
  <si>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</si>
  <si>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</si>
  <si>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</si>
  <si>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</si>
  <si>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</si>
  <si>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</si>
  <si>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</si>
  <si>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</si>
  <si>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</si>
  <si>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</si>
  <si>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</si>
  <si>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</si>
  <si>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</si>
  <si>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</si>
  <si>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</si>
  <si>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</si>
  <si>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</si>
  <si>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</si>
  <si>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</si>
  <si>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</si>
  <si>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</si>
  <si>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</si>
  <si>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</si>
  <si>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</si>
  <si>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</si>
  <si>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</si>
  <si>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</si>
  <si>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</si>
  <si>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</si>
  <si>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</si>
  <si>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</si>
  <si>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</si>
  <si>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</si>
  <si>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</si>
  <si>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</si>
  <si>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</si>
  <si>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</si>
  <si>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</si>
  <si>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</si>
  <si>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</si>
  <si>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</si>
  <si>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</si>
  <si>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</si>
  <si>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</si>
  <si>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</si>
  <si>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</si>
  <si>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</si>
  <si>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</si>
  <si>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</si>
  <si>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</si>
  <si>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</si>
  <si>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</si>
  <si>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</si>
  <si>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</si>
  <si>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</si>
  <si>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</si>
  <si>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</si>
  <si>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</si>
  <si>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</si>
  <si>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</si>
  <si>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</si>
  <si>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</si>
  <si>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</si>
  <si>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</si>
  <si>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</si>
  <si>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</si>
  <si>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</si>
  <si>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</si>
  <si>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</si>
  <si>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</si>
  <si>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</si>
  <si>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</si>
  <si>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</si>
  <si>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</si>
  <si>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</si>
  <si>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</si>
  <si>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</si>
  <si>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</si>
  <si>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</si>
  <si>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</si>
  <si>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</si>
  <si>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</si>
  <si>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</si>
  <si>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</si>
  <si>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</si>
  <si>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</si>
  <si>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</si>
  <si>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</si>
  <si>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</si>
  <si>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</si>
  <si>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</si>
  <si>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</si>
  <si>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</si>
  <si>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</si>
  <si>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</si>
  <si>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</si>
  <si>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</si>
  <si>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</si>
  <si>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</si>
  <si>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</si>
  <si>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</si>
  <si>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</si>
  <si>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</si>
  <si>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</si>
  <si>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</si>
  <si>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</si>
  <si>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</si>
  <si>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</si>
  <si>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</si>
  <si>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</si>
  <si>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</si>
  <si>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</si>
  <si>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</si>
  <si>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</si>
  <si>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</si>
  <si>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</si>
  <si>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</si>
  <si>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</si>
  <si>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</si>
  <si>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</si>
  <si>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</si>
  <si>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</si>
  <si>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</si>
  <si>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</si>
  <si>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</si>
  <si>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</si>
  <si>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</si>
  <si>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</si>
  <si>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</si>
  <si>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</si>
  <si>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</si>
  <si>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</si>
  <si>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</si>
  <si>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</si>
  <si>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</si>
  <si>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</si>
  <si>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</si>
  <si>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</si>
  <si>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</si>
  <si>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</si>
  <si>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</si>
  <si>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</si>
  <si>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</si>
  <si>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</si>
  <si>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</si>
  <si>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</si>
  <si>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</si>
  <si>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</si>
  <si>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</si>
  <si>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</si>
  <si>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</si>
  <si>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</si>
  <si>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</si>
  <si>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</si>
  <si>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</si>
  <si>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</si>
  <si>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</si>
  <si>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</si>
  <si>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</si>
  <si>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</si>
  <si>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</si>
  <si>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</si>
  <si>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</si>
  <si>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</si>
  <si>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</si>
  <si>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</si>
  <si>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</si>
  <si>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</si>
  <si>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</si>
  <si>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</si>
  <si>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</si>
  <si>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</si>
  <si>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</si>
  <si>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</si>
  <si>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</si>
  <si>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</si>
  <si>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</si>
  <si>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</si>
  <si>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</si>
  <si>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</si>
  <si>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</si>
  <si>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</si>
  <si>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</si>
  <si>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</si>
  <si>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</si>
  <si>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</si>
  <si>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</si>
  <si>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</si>
  <si>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</si>
  <si>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</si>
  <si>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</si>
  <si>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</si>
  <si>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</si>
  <si>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</si>
  <si>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</si>
  <si>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</si>
  <si>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</si>
  <si>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</si>
  <si>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</si>
  <si>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</si>
  <si>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</si>
  <si>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</si>
  <si>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</si>
  <si>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</si>
  <si>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</si>
  <si>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</si>
  <si>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</si>
  <si>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</si>
  <si>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</si>
  <si>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</si>
  <si>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</si>
  <si>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</si>
  <si>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</si>
  <si>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</si>
  <si>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</si>
  <si>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</si>
  <si>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</si>
  <si>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</si>
  <si>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</si>
  <si>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</si>
  <si>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</si>
  <si>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</si>
  <si>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</si>
  <si>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</si>
  <si>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</si>
  <si>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</si>
  <si>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</si>
  <si>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</si>
  <si>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</si>
  <si>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</si>
  <si>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</si>
  <si>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</si>
  <si>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</si>
  <si>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</si>
  <si>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</si>
  <si>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</si>
  <si>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</si>
  <si>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</si>
  <si>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</si>
  <si>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</si>
  <si>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</si>
  <si>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</si>
  <si>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</si>
  <si>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</si>
  <si>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</si>
  <si>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</si>
  <si>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</si>
  <si>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</si>
  <si>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</si>
  <si>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</si>
  <si>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</si>
  <si>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</si>
  <si>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</si>
  <si>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</si>
  <si>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</si>
  <si>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</si>
  <si>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</si>
  <si>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</si>
  <si>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</si>
  <si>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</si>
  <si>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</si>
  <si>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</si>
  <si>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</si>
  <si>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</si>
  <si>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</si>
  <si>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</si>
  <si>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</si>
  <si>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</si>
  <si>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</si>
  <si>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</si>
  <si>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</si>
  <si>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</si>
  <si>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</si>
  <si>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</si>
  <si>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</si>
  <si>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</si>
  <si>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</si>
  <si>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</si>
  <si>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</si>
  <si>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</si>
  <si>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</si>
  <si>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</si>
  <si>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</si>
  <si>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</si>
  <si>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</si>
  <si>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</si>
  <si>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</si>
  <si>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</si>
  <si>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</si>
  <si>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</si>
  <si>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</si>
  <si>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</si>
  <si>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</si>
  <si>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</si>
  <si>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</si>
  <si>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</si>
  <si>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</si>
  <si>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</si>
  <si>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</si>
  <si>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</si>
  <si>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</si>
  <si>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</si>
  <si>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</si>
  <si>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</si>
  <si>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</si>
  <si>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</si>
  <si>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</si>
  <si>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</si>
  <si>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</si>
  <si>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</si>
  <si>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</si>
  <si>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</si>
  <si>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</si>
  <si>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</si>
  <si>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</si>
  <si>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</si>
  <si>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</si>
  <si>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</si>
  <si>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</si>
  <si>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</si>
  <si>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</si>
  <si>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</si>
  <si>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</si>
  <si>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</si>
  <si>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</si>
  <si>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</si>
  <si>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</si>
  <si>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</si>
  <si>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</si>
  <si>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</si>
  <si>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</si>
  <si>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</si>
  <si>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</si>
  <si>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</si>
  <si>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</si>
  <si>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</si>
  <si>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</si>
  <si>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</si>
  <si>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</si>
  <si>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</si>
  <si>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</si>
  <si>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</si>
  <si>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</si>
  <si>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</si>
  <si>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</si>
  <si>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</si>
  <si>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</si>
  <si>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</si>
  <si>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</si>
  <si>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</si>
  <si>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</si>
  <si>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</si>
  <si>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</si>
  <si>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</si>
  <si>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</si>
  <si>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</si>
  <si>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</si>
  <si>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</si>
  <si>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</si>
  <si>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</si>
  <si>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</si>
  <si>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</si>
  <si>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</si>
  <si>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</si>
  <si>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</si>
  <si>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</si>
  <si>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</si>
  <si>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</si>
  <si>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</si>
  <si>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</si>
  <si>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</si>
  <si>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</si>
  <si>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</si>
  <si>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</si>
  <si>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</si>
  <si>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</si>
  <si>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</si>
  <si>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</si>
  <si>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</si>
  <si>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</si>
  <si>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</si>
  <si>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</si>
  <si>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</si>
  <si>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</si>
  <si>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</si>
  <si>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</si>
  <si>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</si>
  <si>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</si>
  <si>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</si>
  <si>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</si>
  <si>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</si>
  <si>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</si>
  <si>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</si>
  <si>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</si>
  <si>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</si>
  <si>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</si>
  <si>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</si>
  <si>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</si>
  <si>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</si>
  <si>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</si>
  <si>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</si>
  <si>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</si>
  <si>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</si>
  <si>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</si>
  <si>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</si>
  <si>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</si>
  <si>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</si>
  <si>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</si>
  <si>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</si>
  <si>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</si>
  <si>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</si>
  <si>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</si>
  <si>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</si>
  <si>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</si>
  <si>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</si>
  <si>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</si>
  <si>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</si>
  <si>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</si>
  <si>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</si>
  <si>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</si>
  <si>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</si>
  <si>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</si>
  <si>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</si>
  <si>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</si>
  <si>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</si>
  <si>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</si>
  <si>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</si>
  <si>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</si>
  <si>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</si>
  <si>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</si>
  <si>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</si>
  <si>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</si>
  <si>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</si>
  <si>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</si>
  <si>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</si>
  <si>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</si>
  <si>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</si>
  <si>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</si>
  <si>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</si>
  <si>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</si>
  <si>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</si>
  <si>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</si>
  <si>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</si>
  <si>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</si>
  <si>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</si>
  <si>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</si>
  <si>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</si>
  <si>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</si>
  <si>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</si>
  <si>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</si>
  <si>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</si>
  <si>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</si>
  <si>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</si>
  <si>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</si>
  <si>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</si>
  <si>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</si>
  <si>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</si>
  <si>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</si>
  <si>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</si>
  <si>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</si>
  <si>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</si>
  <si>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</si>
  <si>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</si>
  <si>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</si>
  <si>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</si>
  <si>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</si>
  <si>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</si>
  <si>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</si>
  <si>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</si>
  <si>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</si>
  <si>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</si>
  <si>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</si>
  <si>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</si>
  <si>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</si>
  <si>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</si>
  <si>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</si>
  <si>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</si>
  <si>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</si>
  <si>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</si>
  <si>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</si>
  <si>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</si>
  <si>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</si>
  <si>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</si>
  <si>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</si>
  <si>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</si>
  <si>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</si>
  <si>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</si>
  <si>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</si>
  <si>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</si>
  <si>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</si>
  <si>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</si>
  <si>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</si>
  <si>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</si>
  <si>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</si>
  <si>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</si>
  <si>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</si>
  <si>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</si>
  <si>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</si>
  <si>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</si>
  <si>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</si>
  <si>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</si>
  <si>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</si>
  <si>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</si>
  <si>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</si>
  <si>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</si>
  <si>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</si>
  <si>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</si>
  <si>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</si>
  <si>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</si>
  <si>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</si>
  <si>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</si>
  <si>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</si>
  <si>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</si>
  <si>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</si>
  <si>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</si>
  <si>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</si>
  <si>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</si>
  <si>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</si>
  <si>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</si>
  <si>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</si>
  <si>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</si>
  <si>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</si>
  <si>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</si>
  <si>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</si>
  <si>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</si>
  <si>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</si>
  <si>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</si>
  <si>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</si>
  <si>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</si>
  <si>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</si>
  <si>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</si>
  <si>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</si>
  <si>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</si>
  <si>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</si>
  <si>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</si>
  <si>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</si>
  <si>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</si>
  <si>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</si>
  <si>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</si>
  <si>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</si>
  <si>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</si>
  <si>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</si>
  <si>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</si>
  <si>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</si>
  <si>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</si>
  <si>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</si>
  <si>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</si>
  <si>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</si>
  <si>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</si>
  <si>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</si>
  <si>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</si>
  <si>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</si>
  <si>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</si>
  <si>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</si>
  <si>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</si>
  <si>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</si>
  <si>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</si>
  <si>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</si>
  <si>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</si>
  <si>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</si>
  <si>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</si>
  <si>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</si>
  <si>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</si>
  <si>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</si>
  <si>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</si>
  <si>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</si>
  <si>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</si>
  <si>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</si>
  <si>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</si>
  <si>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</si>
  <si>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</si>
  <si>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</si>
  <si>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</si>
  <si>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</si>
  <si>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</si>
  <si>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</si>
  <si>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</si>
  <si>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</si>
  <si>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</si>
  <si>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</si>
  <si>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</si>
  <si>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</si>
  <si>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</si>
  <si>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</si>
  <si>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</si>
  <si>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</si>
  <si>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</si>
  <si>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</si>
  <si>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</si>
  <si>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</si>
  <si>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</si>
  <si>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</si>
  <si>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</si>
  <si>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</si>
  <si>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</si>
  <si>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</si>
  <si>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</si>
  <si>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</si>
  <si>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</si>
  <si>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</si>
  <si>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</si>
  <si>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</si>
  <si>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</si>
  <si>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</si>
  <si>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</si>
  <si>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</si>
  <si>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</si>
  <si>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</si>
  <si>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</si>
  <si>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</si>
  <si>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</si>
  <si>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</si>
  <si>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</si>
  <si>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</si>
  <si>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</si>
  <si>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</si>
  <si>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</si>
  <si>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</si>
  <si>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</si>
  <si>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</si>
  <si>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</si>
  <si>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</si>
  <si>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</si>
  <si>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</si>
  <si>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</si>
  <si>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</si>
  <si>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</si>
  <si>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</si>
  <si>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</si>
  <si>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</si>
  <si>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</si>
  <si>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</si>
  <si>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</si>
  <si>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</si>
  <si>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</si>
  <si>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</si>
  <si>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</si>
  <si>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</si>
  <si>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</si>
  <si>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</si>
  <si>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</si>
  <si>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</si>
  <si>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</si>
  <si>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</si>
  <si>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</si>
  <si>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</si>
  <si>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</si>
  <si>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</si>
  <si>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</si>
  <si>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</si>
  <si>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</si>
  <si>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</si>
  <si>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</si>
  <si>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</si>
  <si>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</si>
  <si>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</si>
  <si>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</si>
  <si>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</si>
  <si>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</si>
  <si>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</si>
  <si>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</si>
  <si>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</si>
  <si>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</si>
  <si>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</si>
  <si>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</si>
  <si>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</si>
  <si>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</si>
  <si>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</si>
  <si>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</si>
  <si>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</si>
  <si>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</si>
  <si>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</si>
  <si>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</si>
  <si>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</si>
  <si>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</si>
  <si>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</si>
  <si>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</si>
  <si>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</si>
  <si>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</si>
  <si>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</si>
  <si>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</si>
  <si>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</si>
  <si>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</si>
  <si>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</si>
  <si>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</si>
  <si>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</si>
  <si>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</si>
  <si>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</si>
  <si>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</si>
  <si>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</si>
  <si>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</si>
  <si>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</si>
  <si>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</si>
  <si>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</si>
  <si>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</si>
  <si>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</si>
  <si>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</si>
  <si>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</si>
  <si>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</si>
  <si>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</si>
  <si>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</si>
  <si>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</si>
  <si>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</si>
  <si>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</si>
  <si>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</si>
  <si>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</si>
  <si>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</si>
  <si>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</si>
  <si>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</si>
  <si>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</si>
  <si>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</si>
  <si>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</si>
  <si>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</si>
  <si>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</si>
  <si>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</si>
  <si>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</si>
  <si>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</si>
  <si>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</si>
  <si>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</si>
  <si>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</si>
  <si>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</si>
  <si>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</si>
  <si>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</si>
  <si>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</si>
  <si>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</si>
  <si>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</si>
  <si>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</si>
  <si>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</si>
  <si>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</si>
  <si>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</si>
  <si>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</si>
  <si>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</si>
  <si>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</si>
  <si>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</si>
  <si>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</si>
  <si>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</si>
  <si>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</si>
  <si>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</si>
  <si>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</si>
  <si>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</si>
  <si>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</si>
  <si>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</si>
  <si>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</si>
  <si>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</si>
  <si>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</si>
  <si>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</si>
  <si>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</si>
  <si>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</si>
  <si>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</si>
  <si>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</si>
  <si>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</si>
  <si>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</si>
  <si>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</si>
  <si>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</si>
  <si>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</si>
  <si>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</si>
  <si>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</si>
  <si>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</si>
  <si>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</si>
  <si>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</si>
  <si>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</si>
  <si>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</si>
  <si>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</si>
  <si>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</si>
  <si>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</si>
  <si>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</si>
  <si>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</si>
  <si>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</si>
  <si>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</si>
  <si>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</si>
  <si>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</si>
  <si>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</si>
  <si>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</si>
  <si>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</si>
  <si>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</si>
  <si>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</si>
  <si>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</si>
  <si>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</si>
  <si>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</si>
  <si>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</si>
  <si>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</si>
  <si>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</si>
  <si>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</si>
  <si>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</si>
  <si>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</si>
  <si>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</si>
  <si>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</si>
  <si>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</si>
  <si>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</si>
  <si>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</si>
  <si>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</si>
  <si>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</si>
  <si>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</si>
  <si>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</si>
  <si>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</si>
  <si>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</si>
  <si>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</si>
  <si>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</si>
  <si>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</si>
  <si>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</si>
  <si>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</si>
  <si>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</si>
  <si>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</si>
  <si>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</si>
  <si>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</si>
  <si>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</si>
  <si>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</si>
  <si>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</si>
  <si>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</si>
  <si>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</si>
  <si>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</si>
  <si>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</si>
  <si>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</si>
  <si>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</si>
  <si>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</si>
  <si>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</si>
  <si>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</si>
  <si>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</si>
  <si>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</si>
  <si>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</si>
  <si>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</si>
  <si>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</si>
  <si>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</si>
  <si>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</si>
  <si>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</si>
  <si>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</si>
  <si>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</si>
  <si>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</si>
  <si>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</si>
  <si>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</si>
  <si>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</si>
  <si>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</si>
  <si>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</si>
  <si>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</si>
  <si>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</si>
  <si>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</si>
  <si>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</si>
  <si>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</si>
  <si>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</si>
  <si>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</si>
  <si>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</si>
  <si>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</si>
  <si>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</si>
  <si>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</si>
  <si>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</si>
  <si>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</si>
  <si>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</si>
  <si>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</si>
  <si>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</si>
  <si>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</si>
  <si>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</si>
  <si>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</si>
  <si>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</si>
  <si>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</si>
  <si>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</si>
  <si>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</si>
  <si>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</si>
  <si>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</si>
  <si>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</si>
  <si>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</si>
  <si>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</si>
  <si>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</si>
  <si>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</si>
  <si>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</si>
  <si>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</si>
  <si>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</si>
  <si>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</si>
  <si>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</si>
  <si>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</si>
  <si>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</si>
  <si>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</si>
  <si>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</si>
  <si>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</si>
  <si>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</si>
  <si>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</si>
  <si>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</si>
  <si>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</si>
  <si>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</si>
  <si>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</si>
  <si>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</si>
  <si>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</si>
  <si>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</si>
  <si>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</si>
  <si>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</si>
  <si>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</si>
  <si>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</si>
  <si>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</si>
  <si>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</si>
  <si>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</si>
  <si>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</si>
  <si>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</si>
  <si>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</si>
  <si>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</si>
  <si>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</si>
  <si>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</si>
  <si>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</si>
  <si>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</si>
  <si>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</si>
  <si>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</si>
  <si>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</si>
  <si>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</si>
  <si>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</si>
  <si>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</si>
  <si>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</si>
  <si>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</si>
  <si>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</si>
  <si>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</si>
  <si>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</si>
  <si>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</si>
  <si>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</si>
  <si>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</si>
  <si>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</si>
  <si>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</si>
  <si>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</si>
  <si>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</si>
  <si>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</si>
  <si>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</si>
  <si>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</si>
  <si>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</si>
  <si>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</si>
  <si>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</si>
  <si>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</si>
  <si>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</si>
  <si>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</si>
  <si>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</si>
  <si>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</si>
  <si>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</si>
  <si>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</si>
  <si>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</si>
  <si>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</si>
  <si>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</si>
  <si>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</si>
  <si>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</si>
  <si>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</si>
  <si>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</si>
  <si>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</si>
  <si>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</si>
  <si>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</si>
  <si>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</si>
  <si>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</si>
  <si>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</si>
  <si>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</si>
  <si>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</si>
  <si>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</si>
  <si>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</si>
  <si>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</si>
  <si>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</si>
  <si>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</si>
  <si>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</si>
  <si>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</si>
  <si>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</si>
  <si>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</si>
  <si>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</si>
  <si>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</si>
  <si>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</si>
  <si>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</si>
  <si>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</si>
  <si>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</si>
  <si>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</si>
  <si>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</si>
  <si>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</si>
  <si>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</si>
  <si>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</si>
  <si>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</si>
  <si>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</si>
  <si>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</si>
  <si>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</si>
  <si>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</si>
  <si>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</si>
  <si>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</si>
  <si>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</si>
  <si>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</si>
  <si>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</si>
  <si>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</si>
  <si>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</si>
  <si>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</si>
  <si>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</si>
  <si>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</si>
  <si>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</si>
  <si>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</si>
  <si>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</si>
  <si>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</si>
  <si>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</si>
  <si>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</si>
  <si>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</si>
  <si>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</si>
  <si>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</si>
  <si>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</si>
  <si>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</si>
  <si>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</si>
  <si>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</si>
  <si>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</si>
  <si>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</si>
  <si>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</si>
  <si>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</si>
  <si>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</si>
  <si>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</si>
  <si>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</si>
  <si>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</si>
  <si>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</si>
  <si>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</si>
  <si>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</si>
  <si>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</si>
  <si>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</si>
  <si>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</si>
  <si>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</si>
  <si>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</si>
  <si>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</si>
  <si>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</si>
  <si>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</si>
  <si>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</si>
  <si>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</si>
  <si>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</si>
  <si>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</si>
  <si>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</si>
  <si>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</si>
  <si>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</si>
  <si>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</si>
  <si>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</si>
  <si>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</si>
  <si>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</si>
  <si>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</si>
  <si>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</si>
  <si>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</si>
  <si>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</si>
  <si>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</si>
  <si>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</si>
  <si>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</si>
  <si>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</si>
  <si>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</si>
  <si>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</si>
  <si>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</si>
  <si>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</si>
  <si>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</si>
  <si>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</si>
  <si>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</si>
  <si>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</si>
  <si>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</si>
  <si>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</si>
  <si>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</si>
  <si>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</si>
  <si>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</si>
  <si>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</si>
  <si>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</si>
  <si>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</si>
  <si>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</si>
  <si>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</si>
  <si>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</si>
  <si>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</si>
  <si>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</si>
  <si>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</si>
  <si>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</si>
  <si>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</si>
  <si>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</si>
  <si>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</si>
  <si>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</si>
  <si>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</si>
  <si>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</si>
  <si>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</si>
  <si>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</si>
  <si>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</si>
  <si>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</si>
  <si>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</si>
  <si>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</si>
  <si>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</si>
  <si>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</si>
  <si>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</si>
  <si>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</si>
  <si>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</si>
  <si>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</si>
  <si>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</si>
  <si>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</si>
  <si>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</si>
  <si>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</si>
  <si>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</si>
  <si>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</si>
  <si>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</si>
  <si>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</si>
  <si>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</si>
  <si>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</si>
  <si>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</si>
  <si>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</si>
  <si>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</si>
  <si>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</si>
  <si>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</si>
  <si>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</si>
  <si>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</si>
  <si>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</si>
  <si>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</si>
  <si>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</si>
  <si>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</si>
  <si>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</si>
  <si>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</si>
  <si>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</si>
  <si>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</si>
  <si>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</si>
  <si>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</si>
  <si>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</si>
  <si>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</si>
  <si>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</si>
  <si>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</si>
  <si>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</si>
  <si>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</si>
  <si>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</si>
  <si>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</si>
  <si>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</si>
  <si>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</si>
  <si>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</si>
  <si>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</si>
  <si>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</si>
  <si>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</si>
  <si>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</si>
  <si>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</si>
  <si>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</si>
  <si>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</si>
  <si>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</si>
  <si>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</si>
  <si>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</si>
  <si>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</si>
  <si>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</si>
  <si>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</si>
  <si>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</si>
  <si>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</si>
  <si>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</si>
  <si>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</si>
  <si>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</si>
  <si>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</si>
  <si>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</si>
  <si>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</si>
  <si>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</si>
  <si>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</si>
  <si>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</si>
  <si>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</si>
  <si>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</si>
  <si>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</si>
  <si>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</si>
  <si>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</si>
  <si>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</si>
  <si>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</si>
  <si>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</si>
  <si>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</si>
  <si>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</si>
  <si>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</si>
  <si>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</si>
  <si>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</si>
  <si>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</si>
  <si>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</si>
  <si>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</si>
  <si>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</si>
  <si>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</si>
  <si>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</si>
  <si>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</si>
  <si>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</si>
  <si>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</si>
  <si>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</si>
  <si>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</si>
  <si>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</si>
  <si>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</si>
  <si>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</si>
  <si>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</si>
  <si>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</si>
  <si>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</si>
  <si>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</si>
  <si>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</si>
  <si>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</si>
  <si>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</si>
  <si>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</si>
  <si>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</si>
  <si>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</si>
  <si>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</si>
  <si>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</si>
  <si>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</si>
  <si>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</si>
  <si>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</si>
  <si>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</si>
  <si>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</si>
  <si>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</si>
  <si>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</si>
  <si>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</si>
  <si>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</si>
  <si>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</si>
  <si>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</si>
  <si>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</si>
  <si>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</si>
  <si>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</si>
  <si>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</si>
  <si>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</si>
  <si>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</si>
  <si>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</si>
  <si>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</si>
  <si>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</si>
  <si>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</si>
  <si>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</si>
  <si>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</si>
  <si>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</si>
  <si>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</si>
  <si>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</si>
  <si>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</si>
  <si>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</si>
  <si>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</si>
  <si>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</si>
  <si>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</si>
  <si>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</si>
  <si>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</si>
  <si>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</si>
  <si>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</si>
  <si>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</si>
  <si>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</si>
  <si>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</si>
  <si>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</si>
  <si>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</si>
  <si>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</si>
  <si>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</si>
  <si>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</si>
  <si>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</si>
  <si>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</si>
  <si>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</si>
  <si>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</si>
  <si>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</si>
  <si>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</si>
  <si>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</si>
  <si>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</si>
  <si>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</si>
  <si>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</si>
  <si>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</si>
  <si>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</si>
  <si>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</si>
  <si>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</si>
  <si>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</si>
  <si>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</si>
  <si>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</si>
  <si>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</si>
  <si>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</si>
  <si>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</si>
  <si>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</si>
  <si>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</si>
  <si>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</si>
  <si>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</si>
  <si>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</si>
  <si>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</si>
  <si>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</si>
  <si>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</si>
  <si>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</si>
  <si>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</si>
  <si>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</si>
  <si>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</si>
  <si>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</si>
  <si>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</si>
  <si>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</si>
  <si>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</si>
  <si>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</si>
  <si>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</si>
  <si>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</si>
  <si>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</si>
  <si>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</si>
  <si>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</si>
  <si>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</si>
  <si>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</si>
  <si>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</si>
  <si>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</si>
  <si>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</si>
  <si>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</si>
  <si>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</si>
  <si>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</si>
  <si>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</si>
  <si>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</si>
  <si>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</si>
  <si>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</si>
  <si>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</si>
  <si>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</si>
  <si>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</si>
  <si>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</si>
  <si>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</si>
  <si>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</si>
  <si>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</si>
  <si>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</si>
  <si>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</si>
  <si>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</si>
  <si>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</si>
  <si>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</si>
  <si>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</si>
  <si>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</si>
  <si>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</si>
  <si>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</si>
  <si>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</si>
  <si>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</si>
  <si>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</si>
  <si>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</si>
  <si>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</si>
  <si>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</si>
  <si>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</si>
  <si>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</si>
  <si>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</si>
  <si>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</si>
  <si>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</si>
  <si>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</si>
  <si>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</si>
  <si>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</si>
  <si>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</si>
  <si>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</si>
  <si>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</si>
  <si>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</si>
  <si>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</si>
  <si>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</si>
  <si>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</si>
  <si>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</si>
  <si>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</si>
  <si>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</si>
  <si>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</si>
  <si>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</si>
  <si>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</si>
  <si>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</si>
  <si>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</si>
  <si>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</si>
  <si>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</si>
  <si>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</si>
  <si>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</si>
  <si>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</si>
  <si>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</si>
  <si>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</si>
  <si>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</si>
  <si>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</si>
  <si>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</si>
  <si>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</si>
  <si>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</si>
  <si>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</si>
  <si>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</si>
  <si>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</si>
  <si>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</si>
  <si>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</si>
  <si>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</si>
  <si>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</si>
  <si>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</si>
  <si>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</si>
  <si>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</si>
  <si>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</si>
  <si>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</si>
  <si>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</si>
  <si>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</si>
  <si>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</si>
  <si>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</si>
  <si>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</si>
  <si>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</si>
  <si>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</si>
  <si>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</si>
  <si>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</si>
  <si>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</si>
  <si>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</si>
  <si>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</si>
  <si>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</si>
  <si>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</si>
  <si>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</si>
  <si>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</si>
  <si>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</si>
  <si>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</si>
  <si>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</si>
  <si>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</si>
  <si>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</si>
  <si>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</si>
  <si>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</si>
  <si>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</si>
  <si>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</si>
  <si>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</si>
  <si>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</si>
  <si>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</si>
  <si>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</si>
  <si>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</si>
  <si>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</si>
  <si>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</si>
  <si>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</si>
  <si>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</si>
  <si>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</si>
  <si>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</si>
  <si>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</si>
  <si>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</si>
  <si>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</si>
  <si>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</si>
  <si>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</si>
  <si>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</si>
  <si>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</si>
  <si>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</si>
  <si>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</si>
  <si>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</si>
  <si>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</si>
  <si>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</si>
  <si>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</si>
  <si>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</si>
  <si>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</si>
  <si>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</si>
  <si>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</si>
  <si>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</si>
  <si>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</si>
  <si>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</si>
  <si>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</si>
  <si>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</si>
  <si>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</si>
  <si>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</si>
  <si>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</si>
  <si>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</si>
  <si>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</si>
  <si>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</si>
  <si>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</si>
  <si>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</si>
  <si>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</si>
  <si>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</si>
  <si>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</si>
  <si>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</si>
  <si>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</si>
  <si>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</si>
  <si>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</si>
  <si>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</si>
  <si>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</si>
  <si>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</si>
  <si>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</si>
  <si>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</si>
  <si>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</si>
  <si>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</si>
  <si>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</si>
  <si>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</si>
  <si>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</si>
  <si>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</si>
  <si>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</si>
  <si>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</si>
  <si>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</si>
  <si>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</si>
  <si>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</si>
  <si>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</si>
  <si>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</si>
  <si>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</si>
  <si>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</si>
  <si>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</si>
  <si>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</si>
  <si>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</si>
  <si>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</si>
  <si>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</si>
  <si>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</si>
  <si>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</si>
  <si>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</si>
  <si>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</si>
  <si>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</si>
  <si>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</si>
  <si>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</si>
  <si>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</si>
  <si>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</si>
  <si>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</si>
  <si>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</si>
  <si>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</si>
  <si>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</si>
  <si>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</si>
  <si>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</si>
  <si>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</si>
  <si>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</si>
  <si>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</si>
  <si>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</si>
  <si>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</si>
  <si>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</si>
  <si>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</si>
  <si>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</si>
  <si>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</si>
  <si>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</si>
  <si>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</si>
  <si>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</si>
  <si>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</si>
  <si>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</si>
  <si>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</si>
  <si>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</si>
  <si>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</si>
  <si>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</si>
  <si>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</si>
  <si>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</si>
  <si>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</si>
  <si>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</si>
  <si>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</si>
  <si>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</si>
  <si>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</si>
  <si>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</si>
  <si>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</si>
  <si>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</si>
  <si>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</si>
  <si>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</si>
  <si>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</si>
  <si>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</si>
  <si>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</si>
  <si>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</si>
  <si>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</si>
  <si>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</si>
  <si>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</si>
  <si>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</si>
  <si>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</si>
  <si>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</si>
  <si>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</si>
  <si>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</si>
  <si>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</si>
  <si>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</si>
  <si>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</si>
  <si>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</si>
  <si>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</si>
  <si>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</si>
  <si>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</si>
  <si>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</si>
  <si>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</si>
  <si>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</si>
  <si>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</si>
  <si>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</si>
  <si>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</si>
  <si>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</si>
  <si>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</si>
  <si>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</si>
  <si>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</si>
  <si>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</si>
  <si>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</si>
  <si>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</si>
  <si>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</si>
  <si>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</si>
  <si>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</si>
  <si>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</si>
  <si>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</si>
  <si>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</si>
  <si>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</si>
  <si>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</si>
  <si>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</si>
  <si>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</si>
  <si>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</si>
  <si>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</si>
  <si>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</si>
  <si>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</si>
  <si>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</si>
  <si>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</si>
  <si>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</si>
  <si>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</si>
  <si>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</si>
  <si>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</si>
  <si>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</si>
  <si>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</si>
  <si>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</si>
  <si>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</si>
  <si>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</si>
  <si>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</si>
  <si>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</si>
  <si>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</si>
  <si>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</si>
  <si>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</si>
  <si>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</si>
  <si>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</si>
  <si>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</si>
  <si>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</si>
  <si>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</si>
  <si>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</si>
  <si>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</si>
  <si>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</si>
  <si>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</si>
  <si>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</si>
  <si>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</si>
  <si>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</si>
  <si>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</si>
  <si>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</si>
  <si>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</si>
  <si>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</si>
  <si>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</si>
  <si>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</si>
  <si>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</si>
  <si>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</si>
  <si>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</si>
  <si>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</si>
  <si>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</si>
  <si>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</si>
  <si>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</si>
  <si>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</si>
  <si>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</si>
  <si>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</si>
  <si>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</si>
  <si>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</si>
  <si>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</si>
  <si>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</si>
  <si>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</si>
  <si>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</si>
  <si>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</si>
  <si>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</si>
  <si>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</si>
  <si>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</si>
  <si>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</si>
  <si>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</si>
  <si>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</si>
  <si>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</si>
  <si>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</si>
  <si>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</si>
  <si>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</si>
  <si>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</si>
  <si>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</si>
  <si>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</si>
  <si>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</si>
  <si>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</si>
  <si>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</si>
  <si>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</si>
  <si>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</si>
  <si>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</si>
  <si>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</si>
  <si>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</si>
  <si>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</si>
  <si>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</si>
  <si>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</si>
  <si>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</si>
  <si>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</si>
  <si>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</si>
  <si>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</si>
  <si>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</si>
  <si>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</si>
  <si>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</si>
  <si>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</si>
  <si>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</si>
  <si>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</si>
  <si>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</si>
  <si>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</si>
  <si>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</si>
  <si>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</si>
  <si>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</si>
  <si>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</si>
  <si>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</si>
  <si>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</si>
  <si>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</si>
  <si>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</si>
  <si>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</si>
  <si>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</si>
  <si>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</si>
  <si>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</si>
  <si>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</si>
  <si>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</si>
  <si>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</si>
  <si>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</si>
  <si>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</si>
  <si>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</si>
  <si>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</si>
  <si>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</si>
  <si>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</si>
  <si>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</si>
  <si>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</si>
  <si>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</si>
  <si>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</si>
  <si>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</si>
  <si>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</si>
  <si>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</si>
  <si>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</si>
  <si>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</si>
  <si>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</si>
  <si>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</si>
  <si>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</si>
  <si>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</si>
  <si>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</si>
  <si>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</si>
  <si>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</si>
  <si>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</si>
  <si>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</si>
  <si>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</si>
  <si>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</si>
  <si>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</si>
  <si>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</si>
  <si>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</si>
  <si>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</si>
  <si>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</si>
  <si>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</si>
  <si>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</si>
  <si>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</si>
  <si>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</si>
  <si>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</si>
  <si>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</si>
  <si>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</si>
  <si>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</si>
  <si>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</si>
  <si>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</si>
  <si>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</si>
  <si>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</si>
  <si>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</si>
  <si>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</si>
  <si>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</si>
  <si>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</si>
  <si>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</si>
  <si>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</si>
  <si>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</si>
  <si>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</si>
  <si>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</si>
  <si>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</si>
  <si>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</si>
  <si>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</si>
  <si>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</si>
  <si>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</si>
  <si>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</si>
  <si>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</si>
  <si>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</si>
  <si>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</si>
  <si>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</si>
  <si>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</si>
  <si>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</si>
  <si>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</si>
  <si>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</si>
  <si>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</si>
  <si>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</si>
  <si>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</si>
  <si>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</si>
  <si>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</si>
  <si>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</si>
  <si>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</si>
  <si>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</si>
  <si>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</si>
  <si>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</si>
  <si>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</si>
  <si>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</si>
  <si>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</si>
  <si>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</si>
  <si>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</si>
  <si>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</si>
  <si>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</si>
  <si>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</si>
  <si>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</si>
  <si>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</si>
  <si>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</si>
  <si>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</si>
  <si>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</si>
  <si>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</si>
  <si>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</si>
  <si>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</si>
  <si>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</si>
  <si>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</si>
  <si>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</si>
  <si>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</si>
  <si>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</si>
  <si>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</si>
  <si>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</si>
  <si>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</si>
  <si>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</si>
  <si>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</si>
  <si>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</si>
  <si>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</si>
  <si>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</si>
  <si>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</si>
  <si>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</si>
  <si>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</si>
  <si>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</si>
  <si>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</si>
  <si>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</si>
  <si>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</si>
  <si>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</si>
  <si>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</si>
  <si>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</si>
  <si>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</si>
  <si>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</si>
  <si>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</si>
  <si>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</si>
  <si>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</si>
  <si>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</si>
  <si>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</si>
  <si>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</si>
  <si>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</si>
  <si>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</si>
  <si>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</si>
  <si>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</si>
  <si>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</si>
  <si>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</si>
  <si>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</si>
  <si>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</si>
  <si>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</si>
  <si>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</si>
  <si>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</si>
  <si>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</si>
  <si>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</si>
  <si>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</si>
  <si>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</si>
  <si>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</si>
  <si>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</si>
  <si>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</si>
  <si>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</si>
  <si>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</si>
  <si>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</si>
  <si>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</si>
  <si>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</si>
  <si>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</si>
  <si>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</si>
  <si>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</si>
  <si>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</si>
  <si>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</si>
  <si>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</si>
  <si>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</si>
  <si>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</si>
  <si>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</si>
  <si>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</si>
  <si>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</si>
  <si>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</si>
  <si>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</si>
  <si>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</si>
  <si>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</si>
  <si>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</si>
  <si>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</si>
  <si>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</si>
  <si>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</si>
  <si>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</si>
  <si>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</si>
  <si>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</si>
  <si>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</si>
  <si>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</si>
  <si>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</si>
  <si>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</si>
  <si>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</si>
  <si>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</si>
  <si>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</si>
  <si>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</si>
  <si>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</si>
  <si>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</si>
  <si>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</si>
  <si>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</si>
  <si>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</si>
  <si>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</si>
  <si>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</si>
  <si>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</si>
  <si>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</si>
  <si>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</si>
  <si>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</si>
  <si>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</si>
  <si>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</si>
  <si>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</si>
  <si>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</si>
  <si>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</si>
  <si>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</si>
  <si>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</si>
  <si>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</si>
  <si>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</si>
  <si>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</si>
  <si>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</si>
  <si>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</si>
  <si>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</si>
  <si>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</si>
  <si>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</si>
  <si>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</si>
  <si>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</si>
  <si>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</si>
  <si>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</si>
  <si>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</si>
  <si>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</si>
  <si>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</si>
  <si>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</si>
  <si>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</si>
  <si>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</si>
  <si>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</si>
  <si>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</si>
  <si>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</si>
  <si>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</si>
  <si>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</si>
  <si>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</si>
  <si>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</si>
  <si>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</si>
  <si>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</si>
  <si>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</si>
  <si>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</si>
  <si>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</si>
  <si>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</si>
  <si>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</si>
  <si>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</si>
  <si>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</si>
  <si>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</si>
  <si>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</si>
  <si>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</si>
  <si>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</si>
  <si>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</si>
  <si>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</si>
  <si>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</si>
  <si>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</si>
  <si>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</si>
  <si>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</si>
  <si>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</si>
  <si>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</si>
  <si>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</si>
  <si>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</si>
  <si>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</si>
  <si>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</si>
  <si>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</si>
  <si>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</si>
  <si>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</si>
  <si>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</si>
  <si>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</si>
  <si>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</si>
  <si>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</si>
  <si>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</si>
  <si>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</si>
  <si>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</si>
  <si>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</si>
  <si>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</si>
  <si>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</si>
  <si>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</si>
  <si>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</si>
  <si>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</si>
  <si>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</si>
  <si>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</si>
  <si>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</si>
  <si>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</si>
  <si>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</si>
  <si>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</si>
  <si>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</si>
  <si>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</si>
  <si>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</si>
  <si>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</si>
  <si>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</si>
  <si>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</si>
  <si>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</si>
  <si>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</si>
  <si>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</si>
  <si>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</si>
  <si>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</si>
  <si>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</si>
  <si>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</si>
  <si>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</si>
  <si>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</si>
  <si>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</si>
  <si>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</si>
  <si>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</si>
  <si>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</si>
  <si>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</si>
  <si>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</si>
  <si>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</si>
  <si>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</si>
  <si>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</si>
  <si>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</si>
  <si>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</si>
  <si>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</si>
  <si>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</si>
  <si>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</si>
  <si>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</si>
  <si>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</si>
  <si>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</si>
  <si>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</si>
  <si>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</si>
  <si>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</si>
  <si>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</si>
  <si>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</si>
  <si>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</si>
  <si>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</si>
  <si>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</si>
  <si>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</si>
  <si>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</si>
  <si>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</si>
  <si>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</si>
  <si>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</si>
  <si>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</si>
  <si>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</si>
  <si>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</si>
  <si>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</si>
  <si>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</si>
  <si>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</si>
  <si>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</si>
  <si>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</si>
  <si>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</si>
  <si>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</si>
  <si>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</si>
  <si>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</si>
  <si>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</si>
  <si>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</si>
  <si>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</si>
  <si>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</si>
  <si>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</si>
  <si>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</si>
  <si>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</si>
  <si>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</si>
  <si>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</si>
  <si>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</si>
  <si>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</si>
  <si>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</si>
  <si>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</si>
  <si>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</si>
  <si>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</si>
  <si>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</si>
  <si>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</si>
  <si>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</si>
  <si>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</si>
  <si>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</si>
  <si>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</si>
  <si>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</si>
  <si>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</si>
  <si>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</si>
  <si>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</si>
  <si>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</si>
  <si>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</si>
  <si>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</si>
  <si>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</si>
  <si>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</si>
  <si>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</si>
  <si>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</si>
  <si>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</si>
  <si>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</si>
  <si>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</si>
  <si>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</si>
  <si>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</si>
  <si>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</si>
  <si>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</si>
  <si>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</si>
  <si>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</si>
  <si>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</si>
  <si>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</si>
  <si>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</si>
  <si>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</si>
  <si>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</si>
  <si>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</si>
  <si>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</si>
  <si>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</si>
  <si>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</si>
  <si>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</si>
  <si>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</si>
  <si>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</si>
  <si>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</si>
  <si>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</si>
  <si>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</si>
  <si>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</si>
  <si>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</si>
  <si>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</si>
  <si>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</si>
  <si>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</si>
  <si>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</si>
  <si>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</si>
  <si>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</si>
  <si>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</si>
  <si>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</si>
  <si>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</si>
  <si>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</si>
  <si>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</si>
  <si>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</si>
  <si>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</si>
  <si>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</si>
  <si>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</si>
  <si>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</si>
  <si>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</si>
  <si>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</si>
  <si>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</si>
  <si>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</si>
  <si>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</si>
  <si>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</si>
  <si>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</si>
  <si>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</si>
  <si>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</si>
  <si>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</si>
  <si>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</si>
  <si>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</si>
  <si>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</si>
  <si>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</si>
  <si>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</si>
  <si>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</si>
  <si>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</si>
  <si>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</si>
  <si>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</si>
  <si>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</si>
  <si>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</si>
  <si>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</si>
  <si>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</si>
  <si>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</si>
  <si>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</si>
  <si>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</si>
  <si>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</si>
  <si>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</si>
  <si>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</si>
  <si>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</si>
  <si>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</si>
  <si>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</si>
  <si>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</si>
  <si>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</si>
  <si>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</si>
  <si>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</si>
  <si>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</si>
  <si>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</si>
  <si>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</si>
  <si>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</si>
  <si>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</si>
  <si>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</si>
  <si>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</si>
  <si>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</si>
  <si>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</si>
  <si>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</si>
  <si>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</si>
  <si>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</si>
  <si>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</si>
  <si>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</si>
  <si>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</si>
  <si>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</si>
  <si>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</si>
  <si>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</si>
  <si>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</si>
  <si>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</si>
  <si>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</si>
  <si>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</si>
  <si>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</si>
  <si>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</si>
  <si>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</si>
  <si>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</si>
  <si>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</si>
  <si>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</si>
  <si>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</si>
  <si>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</si>
  <si>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</si>
  <si>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</si>
  <si>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</si>
  <si>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</si>
  <si>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</si>
  <si>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</si>
  <si>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</si>
  <si>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</si>
  <si>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</si>
  <si>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</si>
  <si>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</si>
  <si>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</si>
  <si>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</si>
  <si>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</si>
  <si>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</si>
  <si>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</si>
  <si>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</si>
  <si>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</si>
  <si>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</si>
  <si>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</si>
  <si>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</si>
  <si>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</si>
  <si>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</si>
  <si>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</si>
  <si>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</si>
  <si>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</si>
  <si>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</si>
  <si>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</si>
  <si>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</si>
  <si>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</si>
  <si>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</si>
  <si>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</si>
  <si>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</si>
  <si>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</si>
  <si>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</si>
  <si>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</si>
  <si>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</si>
  <si>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</si>
  <si>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</si>
  <si>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</si>
  <si>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</si>
  <si>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</si>
  <si>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</si>
  <si>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</si>
  <si>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</si>
  <si>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</si>
  <si>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</si>
  <si>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</si>
  <si>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</si>
  <si>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</si>
  <si>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</si>
  <si>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</si>
  <si>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</si>
  <si>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</si>
  <si>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</si>
  <si>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</si>
  <si>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</si>
  <si>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</si>
  <si>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</si>
  <si>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</si>
  <si>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</si>
  <si>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</si>
  <si>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</si>
  <si>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</si>
  <si>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</si>
  <si>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</si>
  <si>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</si>
  <si>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</si>
  <si>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</si>
  <si>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</si>
  <si>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</si>
  <si>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</si>
  <si>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</si>
  <si>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</si>
  <si>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</si>
  <si>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</si>
  <si>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</si>
  <si>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</si>
  <si>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</si>
  <si>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</si>
  <si>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</si>
  <si>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</si>
  <si>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</si>
  <si>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</si>
  <si>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</si>
  <si>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</si>
  <si>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</si>
  <si>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</si>
  <si>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</si>
  <si>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</si>
  <si>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</si>
  <si>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</si>
  <si>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</si>
  <si>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</si>
  <si>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</si>
  <si>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</si>
  <si>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</si>
  <si>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</si>
  <si>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</si>
  <si>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</si>
  <si>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</si>
  <si>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</si>
  <si>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</si>
  <si>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</si>
  <si>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</si>
  <si>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</si>
  <si>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</si>
  <si>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</si>
  <si>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</si>
  <si>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</si>
  <si>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</si>
  <si>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</si>
  <si>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</si>
  <si>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</si>
  <si>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</si>
  <si>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</si>
  <si>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</si>
  <si>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</si>
  <si>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</si>
  <si>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</si>
  <si>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</si>
  <si>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</si>
  <si>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</si>
  <si>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</si>
  <si>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</si>
  <si>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</si>
  <si>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</si>
  <si>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</si>
  <si>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</si>
  <si>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</si>
  <si>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</si>
  <si>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</si>
  <si>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</si>
  <si>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</si>
  <si>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</si>
  <si>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</si>
  <si>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</si>
  <si>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</si>
  <si>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</si>
  <si>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</si>
  <si>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</si>
  <si>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</si>
  <si>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</si>
  <si>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</si>
  <si>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</si>
  <si>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</si>
  <si>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</si>
  <si>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</si>
  <si>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</si>
  <si>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</si>
  <si>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</si>
  <si>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</si>
  <si>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</si>
  <si>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</si>
  <si>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</si>
  <si>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</si>
  <si>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</si>
  <si>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</si>
  <si>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</si>
  <si>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</si>
  <si>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</si>
  <si>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</si>
  <si>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</si>
  <si>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</si>
  <si>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</si>
  <si>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</si>
  <si>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</si>
  <si>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</si>
  <si>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</si>
  <si>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</si>
  <si>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</si>
  <si>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</si>
  <si>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</si>
  <si>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</si>
  <si>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</si>
  <si>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</si>
  <si>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</si>
  <si>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</si>
  <si>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</si>
  <si>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</si>
  <si>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</si>
  <si>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</si>
  <si>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</si>
  <si>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</si>
  <si>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</si>
  <si>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</si>
  <si>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</si>
  <si>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</si>
  <si>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</si>
  <si>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</si>
  <si>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</si>
  <si>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</si>
  <si>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</si>
  <si>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</si>
  <si>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</si>
  <si>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</si>
  <si>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</si>
  <si>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</si>
  <si>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</si>
  <si>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</si>
  <si>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</si>
  <si>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</si>
  <si>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</si>
  <si>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</si>
  <si>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</si>
  <si>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</si>
  <si>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</si>
  <si>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</si>
  <si>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</si>
  <si>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</si>
  <si>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</si>
  <si>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</si>
  <si>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</si>
  <si>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</si>
  <si>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</si>
  <si>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</si>
  <si>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</si>
  <si>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</si>
  <si>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</si>
  <si>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</si>
  <si>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</si>
  <si>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</si>
  <si>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</si>
  <si>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</si>
  <si>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</si>
  <si>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</si>
  <si>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</si>
  <si>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</si>
  <si>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</si>
  <si>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</si>
  <si>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</si>
  <si>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</si>
  <si>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</si>
  <si>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</si>
  <si>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</si>
  <si>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</si>
  <si>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</si>
  <si>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</si>
  <si>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</si>
  <si>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</si>
  <si>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</si>
  <si>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</si>
  <si>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</si>
  <si>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</si>
  <si>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</si>
  <si>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</si>
  <si>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</si>
  <si>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</si>
  <si>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</si>
  <si>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</si>
  <si>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</si>
  <si>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</si>
  <si>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</si>
  <si>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</si>
  <si>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</si>
  <si>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</si>
  <si>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</si>
  <si>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</si>
  <si>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</si>
  <si>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</si>
  <si>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</si>
  <si>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</si>
  <si>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</si>
  <si>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</si>
  <si>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</si>
  <si>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</si>
  <si>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</si>
  <si>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</si>
  <si>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</si>
  <si>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</si>
  <si>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</si>
  <si>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</si>
  <si>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</si>
  <si>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</si>
  <si>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</si>
  <si>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</si>
  <si>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</si>
  <si>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</si>
  <si>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</si>
  <si>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</si>
  <si>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</si>
  <si>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</si>
  <si>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</si>
  <si>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</si>
  <si>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</si>
  <si>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</si>
  <si>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</si>
  <si>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</si>
  <si>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</si>
  <si>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</si>
  <si>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</si>
  <si>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</si>
  <si>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</si>
  <si>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</si>
  <si>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</si>
  <si>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</si>
  <si>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</si>
  <si>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</si>
  <si>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</si>
  <si>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</si>
  <si>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</si>
  <si>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</si>
  <si>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</si>
  <si>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</si>
  <si>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</si>
  <si>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</si>
  <si>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</si>
  <si>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</si>
  <si>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</si>
  <si>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</si>
  <si>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</si>
  <si>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</si>
  <si>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</si>
  <si>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</si>
  <si>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</si>
  <si>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</si>
  <si>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</si>
  <si>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</si>
  <si>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</si>
  <si>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</si>
  <si>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</si>
  <si>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</si>
  <si>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</si>
  <si>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</si>
  <si>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</si>
  <si>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</si>
  <si>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</si>
  <si>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</si>
  <si>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</si>
  <si>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</si>
  <si>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</si>
  <si>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</si>
  <si>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</si>
  <si>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</si>
  <si>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</si>
  <si>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</si>
  <si>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</si>
  <si>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</si>
  <si>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</si>
  <si>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</si>
  <si>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</si>
  <si>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</si>
  <si>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</si>
  <si>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</si>
  <si>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</si>
  <si>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</si>
  <si>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</si>
  <si>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</si>
  <si>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</si>
  <si>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</si>
  <si>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</si>
  <si>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</si>
  <si>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</si>
  <si>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</si>
  <si>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</si>
  <si>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</si>
  <si>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</si>
  <si>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</si>
  <si>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</si>
  <si>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</si>
  <si>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</si>
  <si>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</si>
  <si>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</si>
  <si>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</si>
  <si>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</si>
  <si>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</si>
  <si>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</si>
  <si>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</si>
  <si>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</si>
  <si>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</si>
  <si>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</si>
  <si>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</si>
  <si>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</si>
  <si>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</si>
  <si>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</si>
  <si>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</si>
  <si>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</si>
  <si>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</si>
  <si>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</si>
  <si>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</si>
  <si>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</si>
  <si>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</si>
  <si>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</si>
  <si>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</si>
  <si>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</si>
  <si>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</si>
  <si>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</si>
  <si>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</si>
  <si>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</si>
  <si>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</si>
  <si>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</si>
  <si>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</si>
  <si>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</si>
  <si>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</si>
  <si>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</si>
  <si>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</si>
  <si>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</si>
  <si>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</si>
  <si>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</si>
  <si>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</si>
  <si>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</si>
  <si>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</si>
  <si>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</si>
  <si>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</si>
  <si>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</si>
  <si>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</si>
  <si>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</si>
  <si>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</si>
  <si>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</si>
  <si>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</si>
  <si>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</si>
  <si>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</si>
  <si>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</si>
  <si>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</si>
  <si>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</si>
  <si>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</si>
  <si>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</si>
  <si>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</si>
  <si>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</si>
  <si>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</si>
  <si>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</si>
  <si>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</si>
  <si>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</si>
  <si>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</si>
  <si>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</si>
  <si>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</si>
  <si>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</si>
  <si>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</si>
  <si>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</si>
  <si>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</si>
  <si>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</si>
  <si>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</si>
  <si>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</si>
  <si>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</si>
  <si>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</si>
  <si>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</si>
  <si>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</si>
  <si>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</si>
  <si>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</si>
  <si>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</si>
  <si>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</si>
  <si>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</si>
  <si>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</si>
  <si>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</si>
  <si>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</si>
  <si>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</si>
  <si>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</si>
  <si>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</si>
  <si>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</si>
  <si>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</si>
  <si>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</si>
  <si>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</si>
  <si>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</si>
  <si>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</si>
  <si>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</si>
  <si>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</si>
  <si>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</si>
  <si>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</si>
  <si>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</si>
  <si>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</si>
  <si>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</si>
  <si>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</si>
  <si>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</si>
  <si>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</si>
  <si>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</si>
  <si>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</si>
  <si>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</si>
  <si>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</si>
  <si>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</si>
  <si>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</si>
  <si>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</si>
  <si>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</si>
  <si>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</si>
  <si>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</si>
  <si>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</si>
  <si>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</si>
  <si>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</si>
  <si>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</si>
  <si>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</si>
  <si>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</si>
  <si>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</si>
  <si>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</si>
  <si>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</si>
  <si>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</si>
  <si>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</si>
  <si>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</si>
  <si>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</si>
  <si>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</si>
  <si>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</si>
  <si>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</si>
  <si>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</si>
  <si>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</si>
  <si>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</si>
  <si>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</si>
  <si>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</si>
  <si>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</si>
  <si>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</si>
  <si>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</si>
  <si>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</si>
  <si>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</si>
  <si>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</si>
  <si>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</si>
  <si>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</si>
  <si>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</si>
  <si>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</si>
  <si>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</si>
  <si>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</si>
  <si>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</si>
  <si>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</si>
  <si>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</si>
  <si>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</si>
  <si>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</si>
  <si>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</si>
  <si>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</si>
  <si>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</si>
  <si>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</si>
  <si>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</si>
  <si>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</si>
  <si>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</si>
  <si>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</si>
  <si>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</si>
  <si>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</si>
  <si>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</si>
  <si>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</si>
  <si>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</si>
  <si>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</si>
  <si>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</si>
  <si>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</si>
  <si>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</si>
  <si>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</si>
  <si>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</si>
  <si>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</si>
  <si>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</si>
  <si>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</si>
  <si>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</si>
  <si>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</si>
  <si>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</si>
  <si>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</si>
  <si>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</si>
  <si>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</si>
  <si>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</si>
  <si>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</si>
  <si>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</si>
  <si>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</si>
  <si>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</si>
  <si>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</si>
  <si>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</si>
  <si>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</si>
  <si>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</si>
  <si>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</si>
  <si>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</si>
  <si>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</si>
  <si>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</si>
  <si>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</si>
  <si>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</si>
  <si>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</si>
  <si>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</si>
  <si>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</si>
  <si>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</si>
  <si>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</si>
  <si>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</si>
  <si>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</si>
  <si>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</si>
  <si>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</si>
  <si>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</si>
  <si>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</si>
  <si>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</si>
  <si>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</si>
  <si>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</si>
  <si>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</si>
  <si>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</si>
  <si>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</si>
  <si>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</si>
  <si>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</si>
  <si>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</si>
  <si>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</si>
  <si>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</si>
  <si>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</si>
  <si>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</si>
  <si>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</si>
  <si>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</si>
  <si>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</si>
  <si>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</si>
  <si>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</si>
  <si>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</si>
  <si>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</si>
  <si>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</si>
  <si>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</si>
  <si>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</si>
  <si>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</si>
  <si>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</si>
  <si>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</si>
  <si>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</si>
  <si>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</si>
  <si>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</si>
  <si>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</si>
  <si>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</si>
  <si>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</si>
  <si>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</si>
  <si>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</si>
  <si>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</si>
  <si>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</si>
  <si>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</si>
  <si>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</si>
  <si>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</si>
  <si>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</si>
  <si>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</si>
  <si>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</si>
  <si>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</si>
  <si>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</si>
  <si>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</si>
  <si>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</si>
  <si>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</si>
  <si>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</si>
  <si>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</si>
  <si>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</si>
  <si>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</si>
  <si>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</si>
  <si>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</si>
  <si>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</si>
  <si>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</si>
  <si>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</si>
  <si>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</si>
  <si>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</si>
  <si>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</si>
  <si>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</si>
  <si>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</si>
  <si>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</si>
  <si>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</si>
  <si>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</si>
  <si>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</si>
  <si>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</si>
  <si>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</si>
  <si>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</si>
  <si>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</si>
  <si>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</si>
  <si>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</si>
  <si>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</si>
  <si>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</si>
  <si>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</si>
  <si>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</si>
  <si>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</si>
  <si>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</si>
  <si>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</si>
  <si>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</si>
  <si>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</si>
  <si>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</si>
  <si>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</si>
  <si>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</si>
  <si>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</si>
  <si>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</si>
  <si>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</si>
  <si>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</si>
  <si>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</si>
  <si>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</si>
  <si>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</si>
  <si>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</si>
  <si>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</si>
  <si>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</si>
  <si>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</si>
  <si>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</si>
  <si>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</si>
  <si>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</si>
  <si>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</si>
  <si>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</si>
  <si>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</si>
  <si>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</si>
  <si>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</si>
  <si>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</si>
  <si>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</si>
  <si>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</si>
  <si>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</si>
  <si>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</si>
  <si>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</si>
  <si>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</si>
  <si>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</si>
  <si>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</si>
  <si>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</si>
  <si>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</si>
  <si>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</si>
  <si>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</si>
  <si>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</si>
  <si>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</si>
  <si>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</si>
  <si>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</si>
  <si>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</si>
  <si>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</si>
  <si>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</si>
  <si>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</si>
  <si>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</si>
  <si>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</si>
  <si>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</si>
  <si>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</si>
  <si>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</si>
  <si>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</si>
  <si>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</si>
  <si>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</si>
  <si>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</si>
  <si>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</si>
  <si>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</si>
  <si>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</si>
  <si>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</si>
  <si>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</si>
  <si>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</si>
  <si>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</si>
  <si>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</si>
  <si>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</si>
  <si>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</si>
  <si>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</si>
  <si>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</si>
  <si>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</si>
  <si>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</si>
  <si>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</si>
  <si>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</si>
  <si>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</si>
  <si>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</si>
  <si>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</si>
  <si>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</si>
  <si>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</si>
  <si>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</si>
  <si>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</si>
  <si>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</si>
  <si>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</si>
  <si>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</si>
  <si>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</si>
  <si>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</si>
  <si>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</si>
  <si>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</si>
  <si>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</si>
  <si>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</si>
  <si>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</si>
  <si>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</si>
  <si>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</si>
  <si>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</si>
  <si>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</si>
  <si>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</si>
  <si>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</si>
  <si>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</si>
  <si>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</si>
  <si>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</si>
  <si>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</si>
  <si>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</si>
  <si>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</si>
  <si>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</si>
  <si>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</si>
  <si>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</si>
  <si>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</si>
  <si>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</si>
  <si>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</si>
  <si>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</si>
  <si>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</si>
  <si>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</si>
  <si>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</si>
  <si>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</si>
  <si>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</si>
  <si>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</si>
  <si>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</si>
  <si>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</si>
  <si>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</si>
  <si>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</si>
  <si>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</si>
  <si>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</si>
  <si>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</si>
  <si>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</si>
  <si>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</si>
  <si>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</si>
  <si>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</si>
  <si>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</si>
  <si>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</si>
  <si>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</si>
  <si>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</si>
  <si>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</si>
  <si>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</si>
  <si>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</si>
  <si>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</si>
  <si>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</si>
  <si>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</si>
  <si>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</si>
  <si>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</si>
  <si>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</si>
  <si>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</si>
  <si>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</si>
  <si>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</si>
  <si>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</si>
  <si>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</si>
  <si>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</si>
  <si>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</si>
  <si>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</si>
  <si>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</si>
  <si>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</si>
  <si>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</si>
  <si>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</si>
  <si>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</si>
  <si>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</si>
  <si>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</si>
  <si>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</si>
  <si>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</si>
  <si>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</si>
  <si>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</si>
  <si>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</si>
  <si>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</si>
  <si>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</si>
  <si>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</si>
  <si>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</si>
  <si>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</si>
  <si>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</si>
  <si>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</si>
  <si>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</si>
  <si>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</si>
  <si>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</si>
  <si>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</si>
  <si>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</si>
  <si>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</si>
  <si>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</si>
  <si>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</si>
  <si>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</si>
  <si>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</si>
  <si>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</si>
  <si>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</si>
  <si>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</si>
  <si>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</si>
  <si>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</si>
  <si>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</si>
  <si>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</si>
  <si>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</si>
  <si>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</si>
  <si>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</si>
  <si>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</si>
  <si>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</si>
  <si>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</si>
  <si>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</si>
  <si>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</si>
  <si>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</si>
  <si>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</si>
  <si>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</si>
  <si>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</si>
  <si>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</si>
  <si>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</si>
  <si>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</si>
  <si>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</si>
  <si>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</si>
  <si>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</si>
  <si>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</si>
  <si>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</si>
  <si>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</si>
  <si>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</si>
  <si>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</si>
  <si>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</si>
  <si>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</si>
  <si>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</si>
  <si>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</si>
  <si>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</si>
  <si>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</si>
  <si>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</si>
  <si>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</si>
  <si>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</si>
  <si>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</si>
  <si>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</si>
  <si>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</si>
  <si>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</si>
  <si>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</si>
  <si>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</si>
  <si>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</si>
  <si>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</si>
  <si>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</si>
  <si>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</si>
  <si>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</si>
  <si>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</si>
  <si>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</si>
  <si>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</si>
  <si>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</si>
  <si>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</si>
  <si>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</si>
  <si>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</si>
  <si>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</si>
  <si>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</si>
  <si>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</si>
  <si>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</si>
  <si>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</si>
  <si>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</si>
  <si>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</si>
  <si>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</si>
  <si>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</si>
  <si>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</si>
  <si>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</si>
  <si>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</si>
  <si>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</si>
  <si>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</si>
  <si>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</si>
  <si>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</si>
  <si>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</si>
  <si>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</si>
  <si>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</si>
  <si>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</si>
  <si>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</si>
  <si>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</si>
  <si>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</si>
  <si>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</si>
  <si>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</si>
  <si>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</si>
  <si>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</si>
  <si>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</si>
  <si>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</si>
  <si>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</si>
  <si>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</si>
  <si>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</si>
  <si>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</si>
  <si>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</si>
  <si>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</si>
  <si>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</si>
  <si>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</si>
  <si>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</si>
  <si>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</si>
  <si>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</si>
  <si>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</si>
  <si>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</si>
  <si>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</si>
  <si>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</si>
  <si>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</si>
  <si>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</si>
  <si>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</si>
  <si>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</si>
  <si>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</si>
  <si>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</si>
  <si>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</si>
  <si>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</si>
  <si>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</si>
  <si>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</si>
  <si>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</si>
  <si>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</si>
  <si>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</si>
  <si>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</si>
  <si>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</si>
  <si>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</si>
  <si>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</si>
  <si>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</si>
  <si>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</si>
  <si>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</si>
  <si>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</si>
  <si>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</si>
  <si>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</si>
  <si>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</si>
  <si>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</si>
  <si>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</si>
  <si>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</si>
  <si>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</si>
  <si>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</si>
  <si>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</si>
  <si>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</si>
  <si>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</si>
  <si>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</si>
  <si>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</si>
  <si>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</si>
  <si>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</si>
  <si>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</si>
  <si>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</si>
  <si>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</si>
  <si>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</si>
  <si>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</si>
  <si>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</si>
  <si>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</si>
  <si>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</si>
  <si>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</si>
  <si>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</si>
  <si>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</si>
  <si>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</si>
  <si>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</si>
  <si>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</si>
  <si>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</si>
  <si>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</si>
  <si>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</si>
  <si>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</si>
  <si>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</si>
  <si>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</si>
  <si>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</si>
  <si>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</si>
  <si>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</si>
  <si>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</si>
  <si>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</si>
  <si>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</si>
  <si>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</si>
  <si>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</si>
  <si>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</si>
  <si>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</si>
  <si>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</si>
  <si>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</si>
  <si>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</si>
  <si>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</si>
  <si>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</si>
  <si>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</si>
  <si>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</si>
  <si>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</si>
  <si>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</si>
  <si>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</si>
  <si>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</si>
  <si>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</si>
  <si>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</si>
  <si>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</si>
  <si>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</si>
  <si>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</si>
  <si>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</si>
  <si>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</si>
  <si>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</si>
  <si>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</si>
  <si>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</si>
  <si>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</si>
  <si>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</si>
  <si>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</si>
  <si>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</si>
  <si>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</si>
  <si>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</si>
  <si>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</si>
  <si>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</si>
  <si>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</si>
  <si>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</si>
  <si>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</si>
  <si>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</si>
  <si>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</si>
  <si>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</si>
  <si>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</si>
  <si>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</si>
  <si>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</si>
  <si>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</si>
  <si>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</si>
  <si>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</si>
  <si>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</si>
  <si>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</si>
  <si>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</si>
  <si>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</si>
  <si>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</si>
  <si>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</si>
  <si>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</si>
  <si>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</si>
  <si>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</si>
  <si>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</si>
  <si>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</si>
  <si>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</si>
  <si>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</si>
  <si>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</si>
  <si>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</si>
  <si>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</si>
  <si>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</si>
  <si>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</si>
  <si>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</si>
  <si>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</si>
  <si>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</si>
  <si>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</si>
  <si>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</si>
  <si>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</si>
  <si>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</si>
  <si>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</si>
  <si>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</si>
  <si>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</si>
  <si>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</si>
  <si>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</si>
  <si>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</si>
  <si>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</si>
  <si>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</si>
  <si>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</si>
  <si>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</si>
  <si>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</si>
  <si>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</si>
  <si>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</si>
  <si>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</si>
  <si>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</si>
  <si>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</si>
  <si>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</si>
  <si>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</si>
  <si>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</si>
  <si>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</si>
  <si>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</si>
  <si>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</si>
  <si>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</si>
  <si>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</si>
  <si>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</si>
  <si>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</si>
  <si>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</si>
  <si>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</si>
  <si>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</si>
  <si>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</si>
  <si>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</si>
  <si>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</si>
  <si>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</si>
  <si>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</si>
  <si>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</si>
  <si>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</si>
  <si>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</si>
  <si>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</si>
  <si>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</si>
  <si>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</si>
  <si>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</si>
  <si>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</si>
  <si>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</si>
  <si>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</si>
  <si>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</si>
  <si>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</si>
  <si>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</si>
  <si>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</si>
  <si>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</si>
  <si>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</si>
  <si>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</si>
  <si>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</si>
  <si>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</si>
  <si>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</si>
  <si>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</si>
  <si>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</si>
  <si>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</si>
  <si>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</si>
  <si>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</si>
  <si>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</si>
  <si>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</si>
  <si>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</si>
  <si>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</si>
  <si>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</si>
  <si>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</si>
  <si>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</si>
  <si>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</si>
  <si>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</si>
  <si>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</si>
  <si>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</si>
  <si>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</si>
  <si>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</si>
  <si>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</si>
  <si>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</si>
  <si>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</si>
  <si>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</si>
  <si>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</si>
  <si>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</si>
  <si>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</si>
  <si>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</si>
  <si>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</si>
  <si>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</si>
  <si>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</si>
  <si>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</si>
  <si>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</si>
  <si>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</si>
  <si>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</si>
  <si>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</si>
  <si>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</si>
  <si>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</si>
  <si>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</si>
  <si>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</si>
  <si>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</si>
  <si>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</si>
  <si>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</si>
  <si>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</si>
  <si>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</si>
  <si>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</si>
  <si>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</si>
  <si>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</si>
  <si>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</si>
  <si>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</si>
  <si>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</si>
  <si>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</si>
  <si>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</si>
  <si>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</si>
  <si>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</si>
  <si>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</si>
  <si>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</si>
  <si>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</si>
  <si>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</si>
  <si>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</si>
  <si>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</si>
  <si>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</si>
  <si>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</si>
  <si>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</si>
  <si>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</si>
  <si>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</si>
  <si>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</si>
  <si>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</si>
  <si>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</si>
  <si>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</si>
  <si>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</si>
  <si>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</si>
  <si>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</si>
  <si>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</si>
  <si>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</si>
  <si>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</si>
  <si>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</si>
  <si>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</si>
  <si>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</si>
  <si>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</si>
  <si>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</si>
  <si>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</si>
  <si>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</si>
  <si>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</si>
  <si>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</si>
  <si>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</si>
  <si>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</si>
  <si>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</si>
  <si>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</si>
  <si>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</si>
  <si>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</si>
  <si>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</si>
  <si>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</si>
  <si>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</si>
  <si>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</si>
  <si>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</si>
  <si>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</si>
  <si>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</si>
  <si>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</si>
  <si>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</si>
  <si>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</si>
  <si>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</si>
  <si>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</si>
  <si>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</si>
  <si>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</si>
  <si>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</si>
  <si>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</si>
  <si>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</si>
  <si>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</si>
  <si>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</si>
  <si>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</si>
  <si>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</si>
  <si>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</si>
  <si>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</si>
  <si>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</si>
  <si>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</si>
  <si>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</si>
  <si>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</si>
  <si>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</si>
  <si>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</si>
  <si>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</si>
  <si>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</si>
  <si>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</si>
  <si>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</si>
  <si>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</si>
  <si>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</si>
  <si>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</si>
  <si>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</si>
  <si>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</si>
  <si>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</si>
  <si>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</si>
  <si>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</si>
  <si>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</si>
  <si>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</si>
  <si>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</si>
  <si>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</si>
  <si>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</si>
  <si>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</si>
  <si>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</si>
  <si>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</si>
  <si>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</si>
  <si>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</si>
  <si>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</si>
  <si>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</si>
  <si>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</si>
  <si>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</si>
  <si>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</si>
  <si>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</si>
  <si>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</si>
  <si>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</si>
  <si>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</si>
  <si>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</si>
  <si>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</si>
  <si>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</si>
  <si>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</si>
  <si>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</si>
  <si>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</si>
  <si>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</si>
  <si>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</si>
  <si>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</si>
  <si>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</si>
  <si>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</si>
  <si>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</si>
  <si>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</si>
  <si>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</si>
  <si>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</si>
  <si>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</si>
  <si>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</si>
  <si>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</si>
  <si>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</si>
  <si>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</si>
  <si>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</si>
  <si>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</si>
  <si>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</si>
  <si>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</si>
  <si>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</si>
  <si>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</si>
  <si>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</si>
  <si>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</si>
  <si>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</si>
  <si>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</si>
  <si>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</si>
  <si>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</si>
  <si>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</si>
  <si>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</si>
  <si>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</si>
  <si>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</si>
  <si>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</si>
  <si>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</si>
  <si>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</si>
  <si>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</si>
  <si>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</si>
  <si>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</si>
  <si>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</si>
  <si>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</si>
  <si>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</si>
  <si>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</si>
  <si>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</si>
  <si>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</si>
  <si>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</si>
  <si>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</si>
  <si>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</si>
  <si>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</si>
  <si>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</si>
  <si>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</si>
  <si>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</si>
  <si>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</si>
  <si>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</si>
  <si>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</si>
  <si>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</si>
  <si>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</si>
  <si>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</si>
  <si>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</si>
  <si>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</si>
  <si>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</si>
  <si>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</si>
  <si>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</si>
  <si>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</si>
  <si>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</si>
  <si>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</si>
  <si>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</si>
  <si>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</si>
  <si>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</si>
  <si>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</si>
  <si>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</si>
  <si>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</si>
  <si>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</si>
  <si>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</si>
  <si>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</si>
  <si>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</si>
  <si>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</si>
  <si>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</si>
  <si>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</si>
  <si>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</si>
  <si>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</si>
  <si>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</si>
  <si>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</si>
  <si>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</si>
  <si>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</si>
  <si>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</si>
  <si>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</si>
  <si>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</si>
  <si>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</si>
  <si>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</si>
  <si>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</si>
  <si>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</si>
  <si>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</si>
  <si>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</si>
  <si>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</si>
  <si>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</si>
  <si>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</si>
  <si>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</si>
  <si>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</si>
  <si>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</si>
  <si>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</si>
  <si>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</si>
  <si>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</si>
  <si>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</si>
  <si>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</si>
  <si>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</si>
  <si>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</si>
  <si>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</si>
  <si>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</si>
  <si>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</si>
  <si>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</si>
  <si>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</si>
  <si>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</si>
  <si>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</si>
  <si>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</si>
  <si>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</si>
  <si>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</si>
  <si>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</si>
  <si>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</si>
  <si>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</si>
  <si>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</si>
  <si>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</si>
  <si>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</si>
  <si>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</si>
  <si>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</si>
  <si>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</si>
  <si>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</si>
  <si>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</si>
  <si>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</si>
  <si>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</si>
  <si>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</si>
  <si>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</si>
  <si>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</si>
  <si>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</si>
  <si>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</si>
  <si>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</si>
  <si>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</si>
  <si>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</si>
  <si>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</si>
  <si>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</si>
  <si>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</si>
  <si>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</si>
  <si>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</si>
  <si>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</si>
  <si>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</si>
  <si>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</si>
  <si>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</si>
  <si>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</si>
  <si>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</si>
  <si>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</si>
  <si>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</si>
  <si>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</si>
  <si>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</si>
  <si>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</si>
  <si>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</si>
  <si>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</si>
  <si>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</si>
  <si>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</si>
  <si>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</si>
  <si>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</si>
  <si>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</si>
  <si>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</si>
  <si>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</si>
  <si>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</si>
  <si>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</si>
  <si>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</si>
  <si>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</si>
  <si>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</si>
  <si>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</si>
  <si>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</si>
  <si>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</si>
  <si>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</si>
  <si>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</si>
  <si>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</si>
  <si>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</si>
  <si>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</si>
  <si>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</si>
  <si>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</si>
  <si>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</si>
  <si>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</si>
  <si>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</si>
  <si>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</si>
  <si>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</si>
  <si>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</si>
  <si>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</si>
  <si>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</si>
  <si>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</si>
  <si>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</si>
  <si>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</si>
  <si>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</si>
  <si>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</si>
  <si>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</si>
  <si>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</si>
  <si>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</si>
  <si>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</si>
  <si>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</si>
  <si>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</si>
  <si>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</si>
  <si>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</si>
  <si>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</si>
  <si>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</si>
  <si>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</si>
  <si>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</si>
  <si>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</si>
  <si>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</si>
  <si>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</si>
  <si>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</si>
  <si>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</si>
  <si>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</si>
  <si>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</si>
  <si>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</si>
  <si>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</si>
  <si>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</si>
  <si>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</si>
  <si>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</si>
  <si>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</si>
  <si>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</si>
  <si>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</si>
  <si>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</si>
  <si>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</si>
  <si>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</si>
  <si>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</si>
  <si>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</si>
  <si>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</si>
  <si>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</si>
  <si>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</si>
  <si>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</si>
  <si>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</si>
  <si>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</si>
  <si>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</si>
  <si>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</si>
  <si>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</si>
  <si>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</si>
  <si>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</si>
  <si>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</si>
  <si>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</si>
  <si>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</si>
  <si>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</si>
  <si>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</si>
  <si>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</si>
  <si>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</si>
  <si>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</si>
  <si>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</si>
  <si>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</si>
  <si>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</si>
  <si>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</si>
  <si>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</si>
  <si>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</si>
  <si>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</si>
  <si>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</si>
  <si>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</si>
  <si>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</si>
  <si>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</si>
  <si>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</si>
  <si>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</si>
  <si>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</si>
  <si>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</si>
  <si>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</si>
  <si>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</si>
  <si>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</si>
  <si>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</si>
  <si>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</si>
  <si>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</si>
  <si>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</si>
  <si>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</si>
  <si>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</si>
  <si>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</si>
  <si>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</si>
  <si>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</si>
  <si>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</si>
  <si>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</si>
  <si>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</si>
  <si>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</si>
  <si>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</si>
  <si>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</si>
  <si>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</si>
  <si>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</si>
  <si>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</si>
  <si>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</si>
  <si>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</si>
  <si>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</si>
  <si>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</si>
  <si>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</si>
  <si>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</si>
  <si>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</si>
  <si>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</si>
  <si>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</si>
  <si>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</si>
  <si>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</si>
  <si>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</si>
  <si>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</si>
  <si>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</si>
  <si>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</si>
  <si>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</si>
  <si>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</si>
  <si>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</si>
  <si>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</si>
  <si>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</si>
  <si>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</si>
  <si>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</si>
  <si>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</si>
  <si>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</si>
  <si>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</si>
  <si>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</si>
  <si>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</si>
  <si>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</si>
  <si>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</si>
  <si>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</si>
  <si>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</si>
  <si>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</si>
  <si>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</si>
  <si>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</si>
  <si>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</si>
  <si>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</si>
  <si>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</si>
  <si>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</si>
  <si>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</si>
  <si>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</si>
  <si>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</si>
  <si>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</si>
  <si>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</si>
  <si>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</si>
  <si>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</si>
  <si>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</si>
  <si>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</si>
  <si>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</si>
  <si>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</si>
  <si>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</si>
  <si>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</si>
  <si>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</si>
  <si>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</si>
  <si>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</si>
  <si>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</si>
  <si>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</si>
  <si>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</si>
  <si>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</si>
  <si>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</si>
  <si>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</si>
  <si>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</si>
  <si>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</si>
  <si>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</si>
  <si>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</si>
  <si>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</si>
  <si>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</si>
  <si>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</si>
  <si>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</si>
  <si>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</si>
  <si>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</si>
  <si>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</si>
  <si>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</si>
  <si>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</si>
  <si>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</si>
  <si>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</si>
  <si>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</si>
  <si>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</si>
  <si>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</si>
  <si>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</si>
  <si>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</si>
  <si>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</si>
  <si>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</si>
  <si>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</si>
  <si>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</si>
  <si>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</si>
  <si>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</si>
  <si>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</si>
  <si>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</si>
  <si>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</si>
  <si>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</si>
  <si>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</si>
  <si>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</si>
  <si>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</si>
  <si>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</si>
  <si>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</si>
  <si>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</si>
  <si>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</si>
  <si>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</si>
  <si>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</si>
  <si>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</si>
  <si>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</si>
  <si>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</si>
  <si>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</si>
  <si>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</si>
  <si>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</si>
  <si>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</si>
  <si>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</si>
  <si>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</si>
  <si>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</si>
  <si>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</si>
  <si>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</si>
  <si>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</si>
  <si>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</si>
  <si>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</si>
  <si>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</si>
  <si>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</si>
  <si>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</si>
  <si>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</si>
  <si>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</si>
  <si>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</si>
  <si>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</si>
  <si>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</si>
  <si>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</si>
  <si>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</si>
  <si>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</si>
  <si>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</si>
  <si>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</si>
  <si>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</si>
  <si>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</si>
  <si>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</si>
  <si>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</si>
  <si>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</si>
  <si>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</si>
  <si>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</si>
  <si>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</si>
  <si>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</si>
  <si>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</si>
  <si>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</si>
  <si>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</si>
  <si>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</si>
  <si>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</si>
  <si>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</si>
  <si>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</si>
  <si>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</si>
  <si>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</si>
  <si>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</si>
  <si>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</si>
  <si>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</si>
  <si>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</si>
  <si>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</si>
  <si>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</si>
  <si>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</si>
  <si>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</si>
  <si>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</si>
  <si>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</si>
  <si>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</si>
  <si>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</si>
  <si>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</si>
  <si>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</si>
  <si>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</si>
  <si>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</si>
  <si>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</si>
  <si>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</si>
  <si>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</si>
  <si>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</si>
  <si>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</si>
  <si>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</si>
  <si>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</si>
  <si>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</si>
  <si>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</si>
  <si>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</si>
  <si>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</si>
  <si>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</si>
  <si>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</si>
  <si>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</si>
  <si>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</si>
  <si>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</si>
  <si>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</si>
  <si>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</si>
  <si>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</si>
  <si>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</si>
  <si>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</si>
  <si>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</si>
  <si>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</si>
  <si>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</si>
  <si>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</si>
  <si>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</si>
  <si>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</si>
  <si>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</si>
  <si>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</si>
  <si>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</si>
  <si>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</si>
  <si>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</si>
  <si>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</si>
  <si>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</si>
  <si>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</si>
  <si>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</si>
  <si>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</si>
  <si>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</si>
  <si>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</si>
  <si>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</si>
  <si>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</si>
  <si>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</si>
  <si>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</si>
  <si>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</si>
  <si>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</si>
  <si>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</si>
  <si>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</si>
  <si>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</si>
  <si>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</si>
  <si>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</si>
  <si>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</si>
  <si>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</si>
  <si>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</si>
  <si>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</si>
  <si>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</si>
  <si>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</si>
  <si>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</si>
  <si>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</si>
  <si>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</si>
  <si>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</si>
  <si>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</si>
  <si>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</si>
  <si>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</si>
  <si>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</si>
  <si>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</si>
  <si>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</si>
  <si>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</si>
  <si>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</si>
  <si>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</si>
  <si>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</si>
  <si>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</si>
  <si>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</si>
  <si>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</si>
  <si>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</si>
  <si>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</si>
  <si>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</si>
  <si>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</si>
  <si>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</si>
  <si>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</si>
  <si>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</si>
  <si>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</si>
  <si>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</si>
  <si>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</si>
  <si>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</si>
  <si>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</si>
  <si>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</si>
  <si>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</si>
  <si>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</si>
  <si>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</si>
  <si>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</si>
  <si>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</si>
  <si>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</si>
  <si>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</si>
  <si>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</si>
  <si>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</si>
  <si>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</si>
  <si>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</si>
  <si>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</si>
  <si>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</si>
  <si>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</si>
  <si>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</si>
  <si>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</si>
  <si>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</si>
  <si>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</si>
  <si>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</si>
  <si>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</si>
  <si>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</si>
  <si>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</si>
  <si>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</si>
  <si>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</si>
  <si>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</si>
  <si>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</si>
  <si>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</si>
  <si>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</si>
  <si>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</si>
  <si>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</si>
  <si>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</si>
  <si>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</si>
  <si>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</si>
  <si>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</si>
  <si>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</si>
  <si>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</si>
  <si>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</si>
  <si>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</si>
  <si>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</si>
  <si>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</si>
  <si>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</si>
  <si>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</si>
  <si>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</si>
  <si>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</si>
  <si>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</si>
  <si>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</si>
  <si>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</si>
  <si>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</si>
  <si>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</si>
  <si>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</si>
  <si>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</si>
  <si>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</si>
  <si>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</si>
  <si>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</si>
  <si>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</si>
  <si>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</si>
  <si>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</si>
  <si>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</si>
  <si>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</si>
  <si>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</si>
  <si>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</si>
  <si>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</si>
  <si>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</si>
  <si>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</si>
  <si>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</si>
  <si>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</si>
  <si>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</si>
  <si>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</si>
  <si>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</si>
  <si>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</si>
  <si>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</si>
  <si>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</si>
  <si>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</si>
  <si>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</si>
  <si>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</si>
  <si>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</si>
  <si>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</si>
  <si>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</si>
  <si>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</si>
  <si>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</si>
  <si>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</si>
  <si>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</si>
  <si>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</si>
  <si>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</si>
  <si>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</si>
  <si>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</si>
  <si>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</si>
  <si>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</si>
  <si>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</si>
  <si>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</si>
  <si>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</si>
  <si>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</si>
  <si>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</si>
  <si>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</si>
  <si>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</si>
  <si>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</si>
  <si>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</si>
  <si>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</si>
  <si>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</si>
  <si>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</si>
  <si>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</si>
  <si>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</si>
  <si>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</si>
  <si>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</si>
  <si>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</si>
  <si>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</si>
  <si>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</si>
  <si>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</si>
  <si>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</si>
  <si>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</si>
  <si>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</si>
  <si>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</si>
  <si>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</si>
  <si>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</si>
  <si>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</si>
  <si>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</si>
  <si>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</si>
  <si>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</si>
  <si>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</si>
  <si>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</si>
  <si>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</si>
  <si>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</si>
  <si>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</si>
  <si>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</si>
  <si>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</si>
  <si>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</si>
  <si>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</si>
  <si>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</si>
  <si>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</si>
  <si>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</si>
  <si>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</si>
  <si>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</si>
  <si>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</si>
  <si>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</si>
  <si>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</si>
  <si>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</si>
  <si>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</si>
  <si>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</si>
  <si>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</si>
  <si>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</si>
  <si>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</si>
  <si>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</si>
  <si>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</si>
  <si>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</si>
  <si>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</si>
  <si>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</si>
  <si>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</si>
  <si>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</si>
  <si>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</si>
  <si>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</si>
  <si>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</si>
  <si>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</si>
  <si>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</si>
  <si>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</si>
  <si>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</si>
  <si>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</si>
  <si>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</si>
  <si>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</si>
  <si>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</si>
  <si>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</si>
  <si>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</si>
  <si>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</si>
  <si>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</si>
  <si>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</si>
  <si>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</si>
  <si>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</si>
  <si>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</si>
  <si>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</si>
  <si>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</si>
  <si>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</si>
  <si>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</si>
  <si>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</si>
  <si>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</si>
  <si>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</si>
  <si>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</si>
  <si>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</si>
  <si>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</si>
  <si>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</si>
  <si>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</si>
  <si>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</si>
  <si>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</si>
  <si>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</si>
  <si>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</si>
  <si>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</si>
  <si>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</si>
  <si>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</si>
  <si>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</si>
  <si>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</si>
  <si>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</si>
  <si>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</si>
  <si>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</si>
  <si>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</si>
  <si>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</si>
  <si>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</si>
  <si>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</si>
  <si>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</si>
  <si>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</si>
  <si>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</si>
  <si>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</si>
  <si>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</si>
  <si>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</si>
  <si>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</si>
  <si>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</si>
  <si>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</si>
  <si>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</si>
  <si>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</si>
  <si>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</si>
  <si>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</si>
  <si>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</si>
  <si>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</si>
  <si>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</si>
  <si>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</si>
  <si>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</si>
  <si>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</si>
  <si>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</si>
  <si>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</si>
  <si>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</si>
  <si>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</si>
  <si>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</si>
  <si>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</si>
  <si>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</si>
  <si>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</si>
  <si>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</si>
  <si>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</si>
  <si>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</si>
  <si>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</si>
  <si>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</si>
  <si>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</si>
  <si>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</si>
  <si>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</si>
  <si>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</si>
  <si>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</si>
  <si>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</si>
  <si>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</si>
  <si>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</si>
  <si>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</si>
  <si>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</si>
  <si>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</si>
  <si>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</si>
  <si>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</si>
  <si>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</si>
  <si>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</si>
  <si>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</si>
  <si>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</si>
  <si>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</si>
  <si>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</si>
  <si>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</si>
  <si>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</si>
  <si>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</si>
  <si>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</si>
  <si>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</si>
  <si>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</si>
  <si>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</si>
  <si>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</si>
  <si>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</si>
  <si>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</si>
  <si>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</si>
  <si>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</si>
  <si>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</si>
  <si>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</si>
  <si>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</si>
  <si>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</si>
  <si>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</si>
  <si>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</si>
  <si>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</si>
  <si>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</si>
  <si>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</si>
  <si>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</si>
  <si>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</si>
  <si>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</si>
  <si>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</si>
  <si>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</si>
  <si>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</si>
  <si>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</si>
  <si>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</si>
  <si>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</si>
  <si>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</si>
  <si>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</si>
  <si>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</si>
  <si>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</si>
  <si>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</si>
  <si>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</si>
  <si>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</si>
  <si>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</si>
  <si>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</si>
  <si>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</si>
  <si>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</si>
  <si>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</si>
  <si>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</si>
  <si>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</si>
  <si>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</si>
  <si>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</si>
  <si>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</si>
  <si>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</si>
  <si>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</si>
  <si>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</si>
  <si>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</si>
  <si>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</si>
  <si>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</si>
  <si>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</si>
  <si>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</si>
  <si>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</si>
  <si>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</si>
  <si>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</si>
  <si>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</si>
  <si>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</si>
  <si>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</si>
  <si>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</si>
  <si>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</si>
  <si>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</si>
  <si>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</si>
  <si>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</si>
  <si>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</si>
  <si>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</si>
  <si>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</si>
  <si>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</si>
  <si>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</si>
  <si>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</si>
  <si>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</si>
  <si>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</si>
  <si>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</si>
  <si>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</si>
  <si>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</si>
  <si>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</si>
  <si>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</si>
  <si>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</si>
  <si>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</si>
  <si>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</si>
  <si>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</si>
  <si>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</si>
  <si>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</si>
  <si>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</si>
  <si>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</si>
  <si>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</si>
  <si>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</si>
  <si>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</si>
  <si>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</si>
  <si>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</si>
  <si>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</si>
  <si>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</si>
  <si>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</si>
  <si>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</si>
  <si>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</si>
  <si>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</si>
  <si>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</si>
  <si>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</si>
  <si>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</si>
  <si>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</si>
  <si>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</si>
  <si>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</si>
  <si>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</si>
  <si>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</si>
  <si>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</si>
  <si>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</si>
  <si>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</si>
  <si>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</si>
  <si>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</si>
  <si>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</si>
  <si>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</si>
  <si>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</si>
  <si>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</si>
  <si>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</si>
  <si>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</si>
  <si>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</si>
  <si>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</si>
  <si>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</si>
  <si>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</si>
  <si>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</si>
  <si>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</si>
  <si>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</si>
  <si>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</si>
  <si>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</si>
  <si>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</si>
  <si>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</si>
  <si>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</si>
  <si>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</si>
  <si>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</si>
  <si>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</si>
  <si>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</si>
  <si>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</si>
  <si>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</si>
  <si>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</si>
  <si>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</si>
  <si>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</si>
  <si>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</si>
  <si>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</si>
  <si>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</si>
  <si>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</si>
  <si>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</si>
  <si>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</si>
  <si>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</si>
  <si>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</si>
  <si>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</si>
  <si>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</si>
  <si>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</si>
  <si>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</si>
  <si>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</si>
  <si>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</si>
  <si>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</si>
  <si>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</si>
  <si>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</si>
  <si>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</si>
  <si>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</si>
  <si>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</si>
  <si>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</si>
  <si>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</si>
  <si>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</si>
  <si>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</si>
  <si>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</si>
  <si>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</si>
  <si>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</si>
  <si>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</si>
  <si>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</si>
  <si>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</si>
  <si>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</si>
  <si>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</si>
  <si>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</si>
  <si>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</si>
  <si>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</si>
  <si>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</si>
  <si>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</si>
  <si>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</si>
  <si>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</si>
  <si>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</si>
  <si>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</si>
  <si>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</si>
  <si>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</si>
  <si>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</si>
  <si>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</si>
  <si>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</si>
  <si>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</si>
  <si>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</si>
  <si>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</si>
  <si>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</si>
  <si>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</si>
  <si>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</si>
  <si>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</si>
  <si>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</si>
  <si>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</si>
  <si>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</si>
  <si>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</si>
  <si>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</si>
  <si>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</si>
  <si>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</si>
  <si>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</si>
  <si>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</si>
  <si>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</si>
  <si>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</si>
  <si>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</si>
  <si>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</si>
  <si>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</si>
  <si>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</si>
  <si>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</si>
  <si>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</si>
  <si>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</si>
  <si>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</si>
  <si>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</si>
  <si>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</si>
  <si>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</si>
  <si>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</si>
  <si>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</si>
  <si>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</si>
  <si>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</si>
  <si>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</si>
  <si>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</si>
  <si>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</si>
  <si>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</si>
  <si>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</si>
  <si>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</si>
  <si>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</si>
  <si>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</si>
  <si>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</si>
  <si>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</si>
  <si>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</si>
  <si>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</si>
  <si>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</si>
  <si>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</si>
  <si>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</si>
  <si>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</si>
  <si>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</si>
  <si>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</si>
  <si>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</si>
  <si>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</si>
  <si>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</si>
  <si>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</si>
  <si>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</si>
  <si>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</si>
  <si>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</si>
  <si>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</si>
  <si>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</si>
  <si>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</si>
  <si>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</si>
  <si>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</si>
  <si>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</si>
  <si>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</si>
  <si>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</si>
  <si>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</si>
  <si>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</si>
  <si>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</si>
  <si>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</si>
  <si>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</si>
  <si>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</si>
  <si>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</si>
  <si>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</si>
  <si>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</si>
  <si>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</si>
  <si>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</si>
  <si>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</si>
  <si>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</si>
  <si>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</si>
  <si>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</si>
  <si>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</si>
  <si>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</si>
  <si>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</si>
  <si>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</si>
  <si>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</si>
  <si>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</si>
  <si>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</si>
  <si>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</si>
  <si>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</si>
  <si>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</si>
  <si>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</si>
  <si>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</si>
  <si>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</si>
  <si>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</si>
  <si>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</si>
  <si>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</si>
  <si>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</si>
  <si>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</si>
  <si>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</si>
  <si>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</si>
  <si>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</si>
  <si>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</si>
  <si>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</si>
  <si>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</si>
  <si>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</si>
  <si>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</si>
  <si>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</si>
  <si>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</si>
  <si>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</si>
  <si>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</si>
  <si>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</si>
  <si>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</si>
  <si>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</si>
  <si>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</si>
  <si>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</si>
  <si>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</si>
  <si>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</si>
  <si>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</si>
  <si>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</si>
  <si>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</si>
  <si>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</si>
  <si>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</si>
  <si>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</si>
  <si>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</si>
  <si>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</si>
  <si>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</si>
  <si>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</si>
  <si>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</si>
  <si>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</si>
  <si>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</si>
  <si>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</si>
  <si>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</si>
  <si>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</si>
  <si>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</si>
  <si>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</si>
  <si>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</si>
  <si>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</si>
  <si>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</si>
  <si>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</si>
  <si>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</si>
  <si>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</si>
  <si>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</si>
  <si>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</si>
  <si>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</si>
  <si>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</si>
  <si>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</si>
  <si>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</si>
  <si>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</si>
  <si>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</si>
  <si>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</si>
  <si>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</si>
  <si>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</si>
  <si>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</si>
  <si>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</si>
  <si>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</si>
  <si>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</si>
  <si>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</si>
  <si>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</si>
  <si>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</si>
  <si>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</si>
  <si>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</si>
  <si>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</si>
  <si>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</si>
  <si>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</si>
  <si>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</si>
  <si>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</si>
  <si>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</si>
  <si>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</si>
  <si>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</si>
  <si>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</si>
  <si>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</si>
  <si>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</si>
  <si>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</si>
  <si>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</si>
  <si>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</si>
  <si>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</si>
  <si>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</si>
  <si>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</si>
  <si>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</si>
  <si>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</si>
  <si>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</si>
  <si>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</si>
  <si>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</si>
  <si>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</si>
  <si>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</si>
  <si>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</si>
  <si>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</si>
  <si>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</si>
  <si>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</si>
  <si>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</si>
  <si>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</si>
  <si>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</si>
  <si>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</si>
  <si>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</si>
  <si>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</si>
  <si>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</si>
  <si>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</si>
  <si>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</si>
  <si>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</si>
  <si>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</si>
  <si>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</si>
  <si>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</si>
  <si>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</si>
  <si>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</si>
  <si>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</si>
  <si>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</si>
  <si>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</si>
  <si>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</si>
  <si>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</si>
  <si>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</si>
  <si>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</si>
  <si>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</si>
  <si>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</si>
  <si>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</si>
  <si>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</si>
  <si>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</si>
  <si>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</si>
  <si>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</si>
  <si>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</si>
  <si>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</si>
  <si>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</si>
  <si>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</si>
  <si>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</si>
  <si>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</si>
  <si>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</si>
  <si>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</si>
  <si>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</si>
  <si>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</si>
  <si>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</si>
  <si>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</si>
  <si>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</si>
  <si>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</si>
  <si>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</si>
  <si>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</si>
  <si>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</si>
  <si>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</si>
  <si>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</si>
  <si>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</si>
  <si>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</si>
  <si>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</si>
  <si>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</si>
  <si>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</si>
  <si>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</si>
  <si>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</si>
  <si>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</si>
  <si>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</si>
  <si>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</si>
  <si>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</si>
  <si>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</si>
  <si>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</si>
  <si>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</si>
  <si>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</si>
  <si>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</si>
  <si>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</si>
  <si>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</si>
  <si>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</si>
  <si>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</si>
  <si>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</si>
  <si>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</si>
  <si>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</si>
  <si>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</si>
  <si>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</si>
  <si>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</si>
  <si>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</si>
  <si>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</si>
  <si>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</si>
  <si>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</si>
  <si>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</si>
  <si>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</si>
  <si>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</si>
  <si>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</si>
  <si>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</si>
  <si>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</si>
  <si>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</si>
  <si>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</si>
  <si>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</si>
  <si>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</si>
  <si>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</si>
  <si>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</si>
  <si>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</si>
  <si>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</si>
  <si>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</si>
  <si>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</si>
  <si>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</si>
  <si>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</si>
  <si>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</si>
  <si>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</si>
  <si>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</si>
  <si>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</si>
  <si>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</si>
  <si>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</si>
  <si>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</si>
  <si>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</si>
  <si>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</si>
  <si>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</si>
  <si>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</si>
  <si>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</si>
  <si>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</si>
  <si>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</si>
  <si>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</si>
  <si>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</si>
  <si>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</si>
  <si>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</si>
  <si>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</si>
  <si>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</si>
  <si>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</si>
  <si>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</si>
  <si>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</si>
  <si>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</si>
  <si>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</si>
  <si>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</si>
  <si>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</si>
  <si>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</si>
  <si>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</si>
  <si>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</si>
  <si>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</si>
  <si>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</si>
  <si>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</si>
  <si>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</si>
  <si>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</si>
  <si>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</si>
  <si>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</si>
  <si>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</si>
  <si>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</si>
  <si>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</si>
  <si>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</si>
  <si>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</si>
  <si>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</si>
  <si>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</si>
  <si>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</si>
  <si>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</si>
  <si>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</si>
  <si>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</si>
  <si>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</si>
  <si>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</si>
  <si>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</si>
  <si>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</si>
  <si>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</si>
  <si>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</si>
  <si>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</si>
  <si>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</si>
  <si>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</si>
  <si>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</si>
  <si>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</si>
  <si>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</si>
  <si>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</si>
  <si>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</si>
  <si>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</si>
  <si>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</si>
  <si>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</si>
  <si>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</si>
  <si>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</si>
  <si>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</si>
  <si>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</si>
  <si>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</si>
  <si>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</si>
  <si>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</si>
  <si>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</si>
  <si>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</si>
  <si>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</si>
  <si>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</si>
  <si>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</si>
  <si>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</si>
  <si>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</si>
  <si>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</si>
  <si>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</si>
  <si>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</si>
  <si>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</si>
  <si>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</si>
  <si>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</si>
  <si>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</si>
  <si>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</si>
  <si>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</si>
  <si>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</si>
  <si>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</si>
  <si>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</si>
  <si>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</si>
  <si>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</si>
  <si>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</si>
  <si>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</si>
  <si>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</si>
  <si>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</si>
  <si>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</si>
  <si>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</si>
  <si>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</si>
  <si>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</si>
  <si>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</si>
  <si>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</si>
  <si>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</si>
  <si>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</si>
  <si>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</si>
  <si>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</si>
  <si>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</si>
  <si>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</si>
  <si>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</si>
  <si>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</si>
  <si>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</si>
  <si>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</si>
  <si>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</si>
  <si>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</si>
  <si>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</si>
  <si>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</si>
  <si>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</si>
  <si>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</si>
  <si>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</si>
  <si>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</si>
  <si>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</si>
  <si>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</si>
  <si>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</si>
  <si>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</si>
  <si>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</si>
  <si>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</si>
  <si>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</si>
  <si>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</si>
  <si>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</si>
  <si>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</si>
  <si>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</si>
  <si>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</si>
  <si>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</si>
  <si>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</si>
  <si>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</si>
  <si>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</si>
  <si>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</si>
  <si>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</si>
  <si>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</si>
  <si>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</si>
  <si>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</si>
  <si>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</si>
  <si>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</si>
  <si>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</si>
  <si>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</si>
  <si>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</si>
  <si>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</si>
  <si>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</si>
  <si>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</si>
  <si>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</si>
  <si>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</si>
  <si>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</si>
  <si>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</si>
  <si>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</si>
  <si>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</si>
  <si>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</si>
  <si>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</si>
  <si>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</si>
  <si>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</si>
  <si>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</si>
  <si>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</si>
  <si>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</si>
  <si>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</si>
  <si>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</si>
  <si>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</si>
  <si>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</si>
  <si>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</si>
  <si>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</si>
  <si>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</si>
  <si>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</si>
  <si>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</si>
  <si>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</si>
  <si>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</si>
  <si>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</si>
  <si>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</si>
  <si>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</si>
  <si>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</si>
  <si>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</si>
  <si>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</si>
  <si>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</si>
  <si>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</si>
  <si>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</si>
  <si>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</si>
  <si>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</si>
  <si>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</si>
  <si>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</si>
  <si>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</si>
  <si>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</si>
  <si>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</si>
  <si>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</si>
  <si>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</si>
  <si>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</si>
  <si>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</si>
  <si>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</si>
  <si>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</si>
  <si>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</si>
  <si>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</si>
  <si>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</si>
  <si>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</si>
  <si>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</si>
  <si>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</si>
  <si>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</si>
  <si>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</si>
  <si>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</si>
  <si>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</si>
  <si>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</si>
  <si>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</si>
  <si>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</si>
  <si>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</si>
  <si>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</si>
  <si>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</si>
  <si>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</si>
  <si>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</si>
  <si>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</si>
  <si>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</si>
  <si>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</si>
  <si>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</si>
  <si>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</si>
  <si>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</si>
  <si>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</si>
  <si>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</si>
  <si>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</si>
  <si>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</si>
  <si>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</si>
  <si>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</si>
  <si>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</si>
  <si>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</si>
  <si>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</si>
  <si>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</si>
  <si>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</si>
  <si>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</si>
  <si>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</si>
  <si>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</si>
  <si>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</si>
  <si>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</si>
  <si>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</si>
  <si>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</si>
  <si>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</si>
  <si>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</si>
  <si>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</si>
  <si>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</si>
  <si>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</si>
  <si>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</si>
  <si>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</si>
  <si>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</si>
  <si>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</si>
  <si>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</si>
  <si>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</si>
  <si>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</si>
  <si>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</si>
  <si>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</si>
  <si>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</si>
  <si>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</si>
  <si>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</si>
  <si>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</si>
  <si>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</si>
  <si>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</si>
  <si>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</si>
  <si>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</si>
  <si>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</si>
  <si>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</si>
  <si>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</si>
  <si>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</si>
  <si>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</si>
  <si>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</si>
  <si>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</si>
  <si>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</si>
  <si>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</si>
  <si>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</si>
  <si>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</si>
  <si>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</si>
  <si>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</si>
  <si>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</si>
  <si>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</si>
  <si>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</si>
  <si>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</si>
  <si>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</si>
  <si>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</si>
  <si>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</si>
  <si>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</si>
  <si>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</si>
  <si>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</si>
  <si>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</si>
  <si>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</si>
  <si>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</si>
  <si>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</si>
  <si>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</si>
  <si>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</si>
  <si>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</si>
  <si>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</si>
  <si>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</si>
  <si>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</si>
  <si>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</si>
  <si>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</si>
  <si>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</si>
  <si>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</si>
  <si>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</si>
  <si>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</si>
  <si>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</si>
  <si>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</si>
  <si>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</si>
  <si>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</si>
  <si>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</si>
  <si>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</si>
  <si>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</si>
  <si>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</si>
  <si>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</si>
  <si>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</si>
  <si>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</si>
  <si>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</si>
  <si>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</si>
  <si>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</si>
  <si>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</si>
  <si>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</si>
  <si>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</si>
  <si>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</si>
  <si>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</si>
  <si>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</si>
  <si>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</si>
  <si>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</si>
  <si>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</si>
  <si>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</si>
  <si>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</si>
  <si>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</si>
  <si>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</si>
  <si>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</si>
  <si>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</si>
  <si>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</si>
  <si>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</si>
  <si>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</si>
  <si>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</si>
  <si>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</si>
  <si>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</si>
  <si>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</si>
  <si>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</si>
  <si>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</si>
  <si>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</si>
  <si>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</si>
  <si>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</si>
  <si>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</si>
  <si>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</si>
  <si>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</si>
  <si>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</si>
  <si>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</si>
  <si>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</si>
  <si>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</si>
  <si>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</si>
  <si>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</si>
  <si>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</si>
  <si>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</si>
  <si>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</si>
  <si>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</si>
  <si>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</si>
  <si>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</si>
  <si>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</si>
  <si>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</si>
  <si>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</si>
  <si>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</si>
  <si>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</si>
  <si>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</si>
  <si>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</si>
  <si>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</si>
  <si>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</si>
  <si>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</si>
  <si>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</si>
  <si>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</si>
  <si>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</si>
  <si>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</si>
  <si>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</si>
  <si>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</si>
  <si>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</si>
  <si>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</si>
  <si>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</si>
  <si>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</si>
  <si>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</si>
  <si>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</si>
  <si>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</si>
  <si>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</si>
  <si>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</si>
  <si>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</si>
  <si>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</si>
  <si>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</si>
  <si>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</si>
  <si>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</si>
  <si>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</si>
  <si>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</si>
  <si>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</si>
  <si>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</si>
  <si>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</si>
  <si>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</si>
  <si>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</si>
  <si>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</si>
  <si>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</si>
  <si>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</si>
  <si>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</si>
  <si>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</si>
  <si>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</si>
  <si>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</si>
  <si>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</si>
  <si>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</si>
  <si>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</si>
  <si>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</si>
  <si>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</si>
  <si>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</si>
  <si>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</si>
  <si>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</si>
  <si>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</si>
  <si>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</si>
  <si>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</si>
  <si>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</si>
  <si>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</si>
  <si>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</si>
  <si>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</si>
  <si>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</si>
  <si>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</si>
  <si>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</si>
  <si>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</si>
  <si>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</si>
  <si>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</si>
  <si>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</si>
  <si>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</si>
  <si>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</si>
  <si>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</si>
  <si>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</si>
  <si>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</si>
  <si>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</si>
  <si>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</si>
  <si>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</si>
  <si>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</si>
  <si>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</si>
  <si>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</si>
  <si>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</si>
  <si>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</si>
  <si>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</si>
  <si>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</si>
  <si>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</si>
  <si>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</si>
  <si>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</si>
  <si>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</si>
  <si>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</si>
  <si>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</si>
  <si>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</si>
  <si>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</si>
  <si>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</si>
  <si>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</si>
  <si>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</si>
  <si>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</si>
  <si>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</si>
  <si>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</si>
  <si>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</si>
  <si>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</si>
  <si>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</si>
  <si>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</si>
  <si>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</si>
  <si>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</si>
  <si>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</si>
  <si>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</si>
  <si>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</si>
  <si>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</si>
  <si>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</si>
  <si>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</si>
  <si>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</si>
  <si>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</si>
  <si>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</si>
  <si>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</si>
  <si>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</si>
  <si>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</si>
  <si>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</si>
  <si>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</si>
  <si>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</si>
  <si>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</si>
  <si>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</si>
  <si>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</si>
  <si>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</si>
  <si>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</si>
  <si>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</si>
  <si>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</si>
  <si>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</si>
  <si>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</si>
  <si>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</si>
  <si>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</si>
  <si>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</si>
  <si>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</si>
  <si>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</si>
  <si>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</si>
  <si>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</si>
  <si>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</si>
  <si>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</si>
  <si>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</si>
  <si>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</si>
  <si>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</si>
  <si>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</si>
  <si>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</si>
  <si>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</si>
  <si>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</si>
  <si>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</si>
  <si>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</si>
  <si>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</si>
  <si>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</si>
  <si>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</si>
  <si>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</si>
  <si>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</si>
  <si>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</si>
  <si>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</si>
  <si>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</si>
  <si>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</si>
  <si>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</si>
  <si>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</si>
  <si>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</si>
  <si>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</si>
  <si>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</si>
  <si>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</si>
  <si>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</si>
  <si>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</si>
  <si>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</si>
  <si>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</si>
  <si>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</si>
  <si>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</si>
  <si>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</si>
  <si>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</si>
  <si>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</si>
  <si>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</si>
  <si>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</si>
  <si>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</si>
  <si>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</si>
  <si>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</si>
  <si>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</si>
  <si>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</si>
  <si>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</si>
  <si>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</si>
  <si>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</si>
  <si>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</si>
  <si>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</si>
  <si>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</si>
  <si>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</si>
  <si>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</si>
  <si>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</si>
  <si>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</si>
  <si>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</si>
  <si>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</si>
  <si>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</si>
  <si>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</si>
  <si>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</si>
  <si>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</si>
  <si>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</si>
  <si>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</si>
  <si>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</si>
  <si>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</si>
  <si>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</si>
  <si>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</si>
  <si>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</si>
  <si>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</si>
  <si>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</si>
  <si>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</si>
  <si>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</si>
  <si>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</si>
  <si>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</si>
  <si>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</si>
  <si>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</si>
  <si>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</si>
  <si>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</si>
  <si>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</si>
  <si>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</si>
  <si>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</si>
  <si>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</si>
  <si>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</si>
  <si>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</si>
  <si>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</si>
  <si>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</si>
  <si>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</si>
  <si>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</si>
  <si>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</si>
  <si>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</si>
  <si>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</si>
  <si>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</si>
  <si>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</si>
  <si>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</si>
  <si>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</si>
  <si>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</si>
  <si>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</si>
  <si>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</si>
  <si>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</si>
  <si>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</si>
  <si>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</si>
  <si>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</si>
  <si>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</si>
  <si>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</si>
  <si>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</si>
  <si>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</si>
  <si>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</si>
  <si>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</si>
  <si>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</si>
  <si>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</si>
  <si>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</si>
  <si>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</si>
  <si>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</si>
  <si>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</si>
  <si>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</si>
  <si>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</si>
  <si>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</si>
  <si>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</si>
  <si>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</si>
  <si>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</si>
  <si>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</si>
  <si>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</si>
  <si>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</si>
  <si>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</si>
  <si>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</si>
  <si>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</si>
  <si>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</si>
  <si>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</si>
  <si>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</si>
  <si>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</si>
  <si>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</si>
  <si>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</si>
  <si>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</si>
  <si>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</si>
  <si>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</si>
  <si>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</si>
  <si>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</si>
  <si>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</si>
  <si>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</si>
  <si>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</si>
  <si>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</si>
  <si>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</si>
  <si>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</si>
  <si>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</si>
  <si>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</si>
  <si>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</si>
  <si>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</si>
  <si>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</si>
  <si>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</si>
  <si>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</si>
  <si>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</si>
  <si>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</si>
  <si>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</si>
  <si>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</si>
  <si>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</si>
  <si>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</si>
  <si>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</si>
  <si>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</si>
  <si>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</si>
  <si>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</si>
  <si>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</si>
  <si>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</si>
  <si>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</si>
  <si>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</si>
  <si>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</si>
  <si>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</si>
  <si>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</si>
  <si>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</si>
  <si>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</si>
  <si>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</si>
  <si>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</si>
  <si>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</si>
  <si>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</si>
  <si>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</si>
  <si>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</si>
  <si>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</si>
  <si>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</si>
  <si>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</si>
  <si>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</si>
  <si>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</si>
  <si>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</si>
  <si>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</si>
  <si>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</si>
  <si>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</si>
  <si>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</si>
  <si>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</si>
  <si>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</si>
  <si>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</si>
  <si>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</si>
  <si>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</si>
  <si>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</si>
  <si>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</si>
  <si>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</si>
  <si>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</si>
  <si>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</si>
  <si>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</si>
  <si>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</si>
  <si>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</si>
  <si>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</si>
  <si>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</si>
  <si>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</si>
  <si>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</si>
  <si>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</si>
  <si>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</si>
  <si>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</si>
  <si>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</si>
  <si>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</si>
  <si>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</si>
  <si>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</si>
  <si>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</si>
  <si>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</si>
  <si>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</si>
  <si>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</si>
  <si>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</si>
  <si>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</si>
  <si>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</si>
  <si>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</si>
  <si>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</si>
  <si>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</si>
  <si>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</si>
  <si>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</si>
  <si>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</si>
  <si>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</si>
  <si>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</si>
  <si>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</si>
  <si>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</si>
  <si>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</si>
  <si>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</si>
  <si>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</si>
  <si>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</si>
  <si>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</si>
  <si>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</si>
  <si>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</si>
  <si>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</si>
  <si>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</si>
  <si>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</si>
  <si>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</si>
  <si>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</si>
  <si>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</si>
  <si>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</si>
  <si>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</si>
  <si>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</si>
  <si>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</si>
  <si>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</si>
  <si>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</si>
  <si>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</si>
  <si>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</si>
  <si>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</si>
  <si>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</si>
  <si>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</si>
  <si>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</si>
  <si>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</si>
  <si>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</si>
  <si>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</si>
  <si>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</si>
  <si>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</si>
  <si>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</si>
  <si>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</si>
  <si>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</si>
  <si>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</si>
  <si>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</si>
  <si>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</si>
  <si>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</si>
  <si>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</si>
  <si>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</si>
  <si>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</si>
  <si>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</si>
  <si>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</si>
  <si>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</si>
  <si>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</si>
  <si>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</si>
  <si>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</si>
  <si>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</si>
  <si>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</si>
  <si>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</si>
  <si>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</si>
  <si>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</si>
  <si>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</si>
  <si>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</si>
  <si>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</si>
  <si>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</si>
  <si>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</si>
  <si>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</si>
  <si>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</si>
  <si>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</si>
  <si>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</si>
  <si>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</si>
  <si>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</si>
  <si>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</si>
  <si>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</si>
  <si>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</si>
  <si>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</si>
  <si>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</si>
  <si>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</si>
  <si>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</si>
  <si>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</si>
  <si>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</si>
  <si>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</si>
  <si>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</si>
  <si>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</si>
  <si>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</si>
  <si>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</si>
  <si>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</si>
  <si>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</si>
  <si>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</si>
  <si>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</si>
  <si>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</si>
  <si>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</si>
  <si>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</si>
  <si>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</si>
  <si>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</si>
  <si>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</si>
  <si>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</si>
  <si>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</si>
  <si>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</si>
  <si>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</si>
  <si>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</si>
  <si>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</si>
  <si>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</si>
  <si>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</si>
  <si>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</si>
  <si>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</si>
  <si>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</si>
  <si>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</si>
  <si>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</si>
  <si>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</si>
  <si>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</si>
  <si>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</si>
  <si>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</si>
  <si>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</si>
  <si>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</si>
  <si>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</si>
  <si>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</si>
  <si>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</si>
  <si>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</si>
  <si>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</si>
  <si>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</si>
  <si>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</si>
  <si>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</si>
  <si>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</si>
  <si>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</si>
  <si>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</si>
  <si>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</si>
  <si>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</si>
  <si>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</si>
  <si>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</si>
  <si>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</si>
  <si>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</si>
  <si>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</si>
  <si>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</si>
  <si>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</si>
  <si>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</si>
  <si>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</si>
  <si>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</si>
  <si>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</si>
  <si>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</si>
  <si>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</si>
  <si>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</si>
  <si>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</si>
  <si>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</si>
  <si>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</si>
  <si>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</si>
  <si>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</si>
  <si>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</si>
  <si>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</si>
  <si>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</si>
  <si>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</si>
  <si>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</si>
  <si>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</si>
  <si>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</si>
  <si>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</si>
  <si>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</si>
  <si>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</si>
  <si>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</si>
  <si>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</si>
  <si>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</si>
  <si>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</si>
  <si>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</si>
  <si>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</si>
  <si>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</si>
  <si>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</si>
  <si>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</si>
  <si>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</si>
  <si>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</si>
  <si>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</si>
  <si>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</si>
  <si>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</si>
  <si>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</si>
  <si>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</si>
  <si>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</si>
  <si>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</si>
  <si>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</si>
  <si>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</si>
  <si>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</si>
  <si>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</si>
  <si>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</si>
  <si>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</si>
  <si>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</si>
  <si>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</si>
  <si>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</si>
  <si>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</si>
  <si>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</si>
  <si>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</si>
  <si>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</si>
  <si>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</si>
  <si>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</si>
  <si>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</si>
  <si>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</si>
  <si>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</si>
  <si>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</si>
  <si>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</si>
  <si>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</si>
  <si>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</si>
  <si>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</si>
  <si>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</si>
  <si>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</si>
  <si>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</si>
  <si>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</si>
  <si>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</si>
  <si>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</si>
  <si>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</si>
  <si>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</si>
  <si>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</si>
  <si>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</si>
  <si>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</si>
  <si>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</si>
  <si>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</si>
  <si>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</si>
  <si>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</si>
  <si>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</si>
  <si>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</si>
  <si>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</si>
  <si>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</si>
  <si>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</si>
  <si>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</si>
  <si>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</si>
  <si>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</si>
  <si>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</si>
  <si>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</si>
  <si>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</si>
  <si>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</si>
  <si>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</si>
  <si>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</si>
  <si>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</si>
  <si>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</si>
  <si>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</si>
  <si>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</si>
  <si>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</si>
  <si>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</si>
  <si>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</si>
  <si>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</si>
  <si>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</si>
  <si>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</si>
  <si>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</si>
  <si>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</si>
  <si>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</si>
  <si>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</si>
  <si>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</si>
  <si>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</si>
  <si>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</si>
  <si>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</si>
  <si>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</si>
  <si>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</si>
  <si>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</si>
  <si>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</si>
  <si>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</si>
  <si>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</si>
  <si>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</si>
  <si>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</si>
  <si>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</si>
  <si>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</si>
  <si>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</si>
  <si>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</si>
  <si>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</si>
  <si>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</si>
  <si>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</si>
  <si>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</si>
  <si>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</si>
  <si>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</si>
  <si>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</si>
  <si>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</si>
  <si>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</si>
  <si>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</si>
  <si>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</si>
  <si>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</si>
  <si>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</si>
  <si>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</si>
  <si>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</si>
  <si>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</si>
  <si>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</si>
  <si>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</si>
  <si>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</si>
  <si>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</si>
  <si>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</si>
  <si>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</si>
  <si>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</si>
  <si>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</si>
  <si>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</si>
  <si>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</si>
  <si>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</si>
  <si>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</si>
  <si>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</si>
  <si>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</si>
  <si>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</si>
  <si>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</si>
  <si>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</si>
  <si>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</si>
  <si>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</si>
  <si>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</si>
  <si>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</si>
  <si>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</si>
  <si>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</si>
  <si>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</si>
  <si>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</si>
  <si>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</si>
  <si>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</si>
  <si>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</si>
  <si>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</si>
  <si>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</si>
  <si>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</si>
  <si>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</si>
  <si>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</si>
  <si>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</si>
  <si>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</si>
  <si>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</si>
  <si>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</si>
  <si>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</si>
  <si>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</si>
  <si>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</si>
  <si>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</si>
  <si>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</si>
  <si>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</si>
  <si>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</si>
  <si>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</si>
  <si>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</si>
  <si>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</si>
  <si>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</si>
  <si>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</si>
  <si>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</si>
  <si>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</si>
  <si>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</si>
  <si>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</si>
  <si>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</si>
  <si>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</si>
  <si>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</si>
  <si>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</si>
  <si>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</si>
  <si>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</si>
  <si>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</si>
  <si>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</si>
  <si>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</si>
  <si>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</si>
  <si>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</si>
  <si>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</si>
  <si>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</si>
  <si>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</si>
  <si>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</si>
  <si>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</si>
  <si>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</si>
  <si>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</si>
  <si>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</si>
  <si>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</si>
  <si>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</si>
  <si>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</si>
  <si>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</si>
  <si>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</si>
  <si>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</si>
  <si>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</si>
  <si>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</si>
  <si>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</si>
  <si>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</si>
  <si>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</si>
  <si>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</si>
  <si>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</si>
  <si>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</si>
  <si>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</si>
  <si>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</si>
  <si>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</si>
  <si>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</si>
  <si>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</si>
  <si>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</si>
  <si>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</si>
  <si>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</si>
  <si>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</si>
  <si>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</si>
  <si>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</si>
  <si>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</si>
  <si>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</si>
  <si>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</si>
  <si>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</si>
  <si>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</si>
  <si>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</si>
  <si>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</si>
  <si>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</si>
  <si>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</si>
  <si>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</si>
  <si>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</si>
  <si>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</si>
  <si>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</si>
  <si>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</si>
  <si>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</si>
  <si>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</si>
  <si>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</si>
  <si>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</si>
  <si>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</si>
  <si>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</si>
  <si>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</si>
  <si>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</si>
  <si>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</si>
  <si>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</si>
  <si>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</si>
  <si>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</si>
  <si>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</si>
  <si>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</si>
  <si>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</si>
  <si>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</si>
  <si>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</si>
  <si>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</si>
  <si>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</si>
  <si>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</si>
  <si>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</si>
  <si>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</si>
  <si>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</si>
  <si>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</si>
  <si>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</si>
  <si>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</si>
  <si>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</si>
  <si>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</si>
  <si>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</si>
  <si>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</si>
  <si>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</si>
  <si>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</si>
  <si>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</si>
  <si>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</si>
  <si>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</si>
  <si>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</si>
  <si>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</si>
  <si>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</si>
  <si>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</si>
  <si>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</si>
  <si>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</si>
  <si>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</si>
  <si>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</si>
  <si>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</si>
  <si>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</si>
  <si>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</si>
  <si>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</si>
  <si>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</si>
  <si>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</si>
  <si>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</si>
  <si>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</si>
  <si>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</si>
  <si>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</si>
  <si>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</si>
  <si>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</si>
  <si>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</si>
  <si>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</si>
  <si>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</si>
  <si>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</si>
  <si>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</si>
  <si>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</si>
  <si>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</si>
  <si>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</si>
  <si>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</si>
  <si>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</si>
  <si>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</si>
  <si>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</si>
  <si>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</si>
  <si>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</si>
  <si>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</si>
  <si>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</si>
  <si>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</si>
  <si>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</si>
  <si>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</si>
  <si>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</si>
  <si>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</si>
  <si>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</si>
  <si>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</si>
  <si>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</si>
  <si>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</si>
  <si>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</si>
  <si>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</si>
  <si>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</si>
  <si>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</si>
  <si>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</si>
  <si>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</si>
  <si>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</si>
  <si>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</si>
  <si>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</si>
  <si>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</si>
  <si>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</si>
  <si>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</si>
  <si>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</si>
  <si>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</si>
  <si>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</si>
  <si>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</si>
  <si>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</si>
  <si>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</si>
  <si>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</si>
  <si>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</si>
  <si>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</si>
  <si>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</si>
  <si>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</si>
  <si>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</si>
  <si>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</si>
  <si>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</si>
  <si>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</si>
  <si>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</si>
  <si>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</si>
  <si>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</si>
  <si>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</si>
  <si>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</si>
  <si>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</si>
  <si>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</si>
  <si>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</si>
  <si>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</si>
  <si>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</si>
  <si>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</si>
  <si>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</si>
  <si>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</si>
  <si>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</si>
  <si>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</si>
  <si>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</si>
  <si>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</si>
  <si>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</si>
  <si>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</si>
  <si>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</si>
  <si>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</si>
  <si>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</si>
  <si>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</si>
  <si>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</si>
  <si>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</si>
  <si>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</si>
  <si>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</si>
  <si>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</si>
  <si>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</si>
  <si>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</si>
  <si>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</si>
  <si>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</si>
  <si>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</si>
  <si>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</si>
  <si>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</si>
  <si>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</si>
  <si>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</si>
  <si>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</si>
  <si>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</si>
  <si>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</si>
  <si>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</si>
  <si>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</si>
  <si>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</si>
  <si>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</si>
  <si>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</si>
  <si>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</si>
  <si>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</si>
  <si>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</si>
  <si>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</si>
  <si>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</si>
  <si>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</si>
  <si>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</si>
  <si>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</si>
  <si>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</si>
  <si>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</si>
  <si>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</si>
  <si>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</si>
  <si>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</si>
  <si>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</si>
  <si>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</si>
  <si>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</si>
  <si>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</si>
  <si>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</si>
  <si>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</si>
  <si>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</si>
  <si>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</si>
  <si>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</si>
  <si>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</si>
  <si>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</si>
  <si>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</si>
  <si>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</si>
  <si>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</si>
  <si>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</si>
  <si>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</si>
  <si>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</si>
  <si>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</si>
  <si>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</si>
  <si>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</si>
  <si>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</si>
  <si>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</si>
  <si>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</si>
  <si>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</si>
  <si>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</si>
  <si>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</si>
  <si>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</si>
  <si>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</si>
  <si>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</si>
  <si>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</si>
  <si>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</si>
  <si>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</si>
  <si>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</si>
  <si>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</si>
  <si>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</si>
  <si>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</si>
  <si>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</si>
  <si>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</si>
  <si>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</si>
  <si>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</si>
  <si>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</si>
  <si>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</si>
  <si>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</si>
  <si>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</si>
  <si>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</si>
  <si>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</si>
  <si>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</si>
  <si>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</si>
  <si>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</si>
  <si>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</si>
  <si>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</si>
  <si>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</si>
  <si>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</si>
  <si>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</si>
  <si>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</si>
  <si>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</si>
  <si>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</si>
  <si>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</si>
  <si>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</si>
  <si>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</si>
  <si>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</si>
  <si>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</si>
  <si>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</si>
  <si>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</si>
  <si>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</si>
  <si>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</si>
  <si>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</si>
  <si>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</si>
  <si>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</si>
  <si>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</si>
  <si>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</si>
  <si>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</si>
  <si>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</si>
  <si>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</si>
  <si>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</si>
  <si>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</si>
  <si>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</si>
  <si>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</si>
  <si>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</si>
  <si>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</si>
  <si>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</si>
  <si>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</si>
  <si>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</si>
  <si>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</si>
  <si>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</si>
  <si>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</si>
  <si>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</si>
  <si>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</si>
  <si>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</si>
  <si>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</si>
  <si>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</si>
  <si>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</si>
  <si>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</si>
  <si>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</si>
  <si>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</si>
  <si>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</si>
  <si>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</si>
  <si>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</si>
  <si>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</si>
  <si>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</si>
  <si>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</si>
  <si>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</si>
  <si>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</si>
  <si>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</si>
  <si>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</si>
  <si>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</si>
  <si>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</si>
  <si>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</si>
  <si>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</si>
  <si>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</si>
  <si>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</si>
  <si>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</si>
  <si>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</si>
  <si>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</si>
  <si>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</si>
  <si>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</si>
  <si>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</si>
  <si>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</si>
  <si>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</si>
  <si>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</si>
  <si>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</si>
  <si>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</si>
  <si>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</si>
  <si>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</si>
  <si>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</si>
  <si>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</si>
  <si>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</si>
  <si>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</si>
  <si>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</si>
  <si>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</si>
  <si>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</si>
  <si>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</si>
  <si>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</si>
  <si>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</si>
  <si>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</si>
  <si>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</si>
  <si>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</si>
  <si>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</si>
  <si>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</si>
  <si>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</si>
  <si>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</si>
  <si>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</si>
  <si>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</si>
  <si>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</si>
  <si>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</si>
  <si>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</si>
  <si>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</si>
  <si>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</si>
  <si>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</si>
  <si>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</si>
  <si>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</si>
  <si>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</si>
  <si>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</si>
  <si>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</si>
  <si>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</si>
  <si>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</si>
  <si>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</si>
  <si>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</si>
  <si>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</si>
  <si>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</si>
  <si>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</si>
  <si>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</si>
  <si>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</si>
  <si>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</si>
  <si>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</si>
  <si>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</si>
  <si>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</si>
  <si>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</si>
  <si>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</si>
  <si>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</si>
  <si>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</si>
  <si>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</si>
  <si>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</si>
  <si>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</si>
  <si>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</si>
  <si>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</si>
  <si>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</si>
  <si>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</si>
  <si>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</si>
  <si>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</si>
  <si>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</si>
  <si>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</si>
  <si>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</si>
  <si>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</si>
  <si>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</si>
  <si>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</si>
  <si>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</si>
  <si>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</si>
  <si>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</si>
  <si>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</si>
  <si>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</si>
  <si>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</si>
  <si>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</si>
  <si>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</si>
  <si>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</si>
  <si>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</si>
  <si>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</si>
  <si>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</si>
  <si>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</si>
  <si>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</si>
  <si>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</si>
  <si>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</si>
  <si>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</si>
  <si>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</si>
  <si>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</si>
  <si>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</si>
  <si>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</si>
  <si>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</si>
  <si>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</si>
  <si>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</si>
  <si>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</si>
  <si>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</si>
  <si>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</si>
  <si>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</si>
  <si>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</si>
  <si>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</si>
  <si>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</si>
  <si>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</si>
  <si>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</si>
  <si>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</si>
  <si>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</si>
  <si>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</si>
  <si>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</si>
  <si>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</si>
  <si>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</si>
  <si>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</si>
  <si>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</si>
  <si>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</si>
  <si>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</si>
  <si>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</si>
  <si>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</si>
  <si>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</si>
  <si>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</si>
  <si>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</si>
  <si>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</si>
  <si>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</si>
  <si>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</si>
  <si>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</si>
  <si>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</si>
  <si>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</si>
  <si>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</si>
  <si>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</si>
  <si>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</si>
  <si>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</si>
  <si>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</si>
  <si>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</si>
  <si>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</si>
  <si>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</si>
  <si>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</si>
  <si>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</si>
  <si>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</si>
  <si>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</si>
  <si>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</si>
  <si>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</si>
  <si>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</si>
  <si>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</si>
  <si>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</si>
  <si>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</si>
  <si>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</si>
  <si>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</si>
  <si>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</si>
  <si>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</si>
  <si>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</si>
  <si>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</si>
  <si>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</si>
  <si>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</si>
  <si>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</si>
  <si>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</si>
  <si>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</si>
  <si>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</si>
  <si>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</si>
  <si>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</si>
  <si>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</si>
  <si>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</si>
  <si>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</si>
  <si>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</si>
  <si>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</si>
  <si>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</si>
  <si>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</si>
  <si>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</si>
  <si>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</si>
  <si>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</si>
  <si>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</si>
  <si>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</si>
  <si>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</si>
  <si>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</si>
  <si>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</si>
  <si>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</si>
  <si>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</si>
  <si>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</si>
  <si>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</si>
  <si>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</si>
  <si>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</si>
  <si>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</si>
  <si>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</si>
  <si>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</si>
  <si>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</si>
  <si>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</si>
  <si>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</si>
  <si>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</si>
  <si>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</si>
  <si>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</si>
  <si>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</si>
  <si>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</si>
  <si>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</si>
  <si>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</si>
  <si>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</si>
  <si>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</si>
  <si>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</si>
  <si>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</si>
  <si>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</si>
  <si>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</si>
  <si>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</si>
  <si>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</si>
  <si>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</si>
  <si>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</si>
  <si>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</si>
  <si>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</si>
  <si>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</si>
  <si>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</si>
  <si>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</si>
  <si>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</si>
  <si>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</si>
  <si>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</si>
  <si>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</si>
  <si>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</si>
  <si>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</si>
  <si>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</si>
  <si>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</si>
  <si>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</si>
  <si>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</si>
  <si>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</si>
  <si>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</si>
  <si>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</si>
  <si>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</si>
  <si>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</si>
  <si>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</si>
  <si>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</si>
  <si>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</si>
  <si>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</si>
  <si>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</si>
  <si>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</si>
  <si>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</si>
  <si>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</si>
  <si>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</si>
  <si>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</si>
  <si>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</si>
  <si>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</si>
  <si>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</si>
  <si>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</si>
  <si>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</si>
  <si>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</si>
  <si>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</si>
  <si>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</si>
  <si>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</si>
  <si>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</si>
  <si>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</si>
  <si>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</si>
  <si>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</si>
  <si>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</si>
  <si>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</si>
  <si>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</si>
  <si>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</si>
  <si>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</si>
  <si>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</si>
  <si>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</si>
  <si>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</si>
  <si>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</si>
  <si>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</si>
  <si>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</si>
  <si>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</si>
  <si>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</si>
  <si>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</si>
  <si>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</si>
  <si>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</si>
  <si>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</si>
  <si>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</si>
  <si>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</si>
  <si>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</si>
  <si>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</si>
  <si>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</si>
  <si>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</si>
  <si>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</si>
  <si>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</si>
  <si>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</si>
  <si>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</si>
  <si>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</si>
  <si>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</si>
  <si>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</si>
  <si>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</si>
  <si>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</si>
  <si>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</si>
  <si>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</si>
  <si>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</si>
  <si>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</si>
  <si>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</si>
  <si>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</si>
  <si>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</si>
  <si>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</si>
  <si>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</si>
  <si>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</si>
  <si>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</si>
  <si>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</si>
  <si>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</si>
  <si>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</si>
  <si>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</si>
  <si>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</si>
  <si>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</si>
  <si>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</si>
  <si>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</si>
  <si>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</si>
  <si>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</si>
  <si>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</si>
  <si>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</si>
  <si>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</si>
  <si>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</si>
  <si>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</si>
  <si>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</si>
  <si>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</si>
  <si>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</si>
  <si>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</si>
  <si>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</si>
  <si>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</si>
  <si>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</si>
  <si>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</si>
  <si>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</si>
  <si>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</si>
  <si>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</si>
  <si>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</si>
  <si>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</si>
  <si>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</si>
  <si>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</si>
  <si>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</si>
  <si>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</si>
  <si>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</si>
  <si>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</si>
  <si>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</si>
  <si>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</si>
  <si>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</si>
  <si>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</si>
  <si>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</si>
  <si>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</si>
  <si>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</si>
  <si>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</si>
  <si>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</si>
  <si>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</si>
  <si>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</si>
  <si>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</si>
  <si>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</si>
  <si>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</si>
  <si>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</si>
  <si>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</si>
  <si>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</si>
  <si>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</si>
  <si>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</si>
  <si>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</si>
  <si>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</si>
  <si>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</si>
  <si>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</si>
  <si>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</si>
  <si>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</si>
  <si>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</si>
  <si>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</si>
  <si>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</si>
  <si>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</si>
  <si>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</si>
  <si>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</si>
  <si>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</si>
  <si>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</si>
  <si>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</si>
  <si>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</si>
  <si>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</si>
  <si>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</si>
  <si>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</si>
  <si>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</si>
  <si>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</si>
  <si>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</si>
  <si>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</si>
  <si>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</si>
  <si>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</si>
  <si>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</si>
  <si>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</si>
  <si>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</si>
  <si>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</si>
  <si>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</si>
  <si>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</si>
  <si>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</si>
  <si>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</si>
  <si>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</si>
  <si>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</si>
  <si>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</si>
  <si>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</si>
  <si>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</si>
  <si>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</si>
  <si>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</si>
  <si>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</si>
  <si>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</si>
  <si>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</si>
  <si>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</si>
  <si>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</si>
  <si>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</si>
  <si>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</si>
  <si>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</si>
  <si>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</si>
  <si>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</si>
  <si>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</si>
  <si>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</si>
  <si>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</si>
  <si>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</si>
  <si>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</si>
  <si>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</si>
  <si>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</si>
  <si>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</si>
  <si>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</si>
  <si>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</si>
  <si>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</si>
  <si>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</si>
  <si>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</si>
  <si>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</si>
  <si>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</si>
  <si>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</si>
  <si>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</si>
  <si>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</si>
  <si>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</si>
  <si>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</si>
  <si>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</si>
  <si>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</si>
  <si>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</si>
  <si>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</si>
  <si>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</si>
  <si>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</si>
  <si>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</si>
  <si>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</si>
  <si>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</si>
  <si>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</si>
  <si>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</si>
  <si>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</si>
  <si>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</si>
  <si>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</si>
  <si>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</si>
  <si>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</si>
  <si>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</si>
  <si>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</si>
  <si>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</si>
  <si>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</si>
  <si>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</si>
  <si>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</si>
  <si>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</si>
  <si>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</si>
  <si>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</si>
  <si>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</si>
  <si>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</si>
  <si>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</si>
  <si>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</si>
  <si>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</si>
  <si>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</si>
  <si>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</si>
  <si>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</si>
  <si>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</si>
  <si>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</si>
  <si>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</si>
  <si>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</si>
  <si>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</si>
  <si>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</si>
  <si>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</si>
  <si>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</si>
  <si>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</si>
  <si>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</si>
  <si>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</si>
  <si>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</si>
  <si>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</si>
  <si>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</si>
  <si>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</si>
  <si>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</si>
  <si>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</si>
  <si>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</si>
  <si>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</si>
  <si>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</si>
  <si>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</si>
  <si>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</si>
  <si>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</si>
  <si>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</si>
  <si>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</si>
  <si>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</si>
  <si>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</si>
  <si>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</si>
  <si>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</si>
  <si>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</si>
  <si>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</si>
  <si>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</si>
  <si>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</si>
  <si>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</si>
  <si>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</si>
  <si>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</si>
  <si>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</si>
  <si>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</si>
  <si>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</si>
  <si>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</si>
  <si>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</si>
  <si>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</si>
  <si>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</si>
  <si>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</si>
  <si>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</si>
  <si>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</si>
  <si>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</si>
  <si>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</si>
  <si>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</si>
  <si>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</si>
  <si>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</si>
  <si>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</si>
  <si>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</si>
  <si>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</si>
  <si>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</si>
  <si>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</si>
  <si>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</si>
  <si>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</si>
  <si>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</si>
  <si>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</si>
  <si>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</si>
  <si>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</si>
  <si>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</si>
  <si>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</si>
  <si>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</si>
  <si>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</si>
  <si>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</si>
  <si>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</si>
  <si>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</si>
  <si>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</si>
  <si>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</si>
  <si>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</si>
  <si>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</si>
  <si>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</si>
  <si>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</si>
  <si>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</si>
  <si>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</si>
  <si>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</si>
  <si>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</si>
  <si>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</si>
  <si>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</si>
  <si>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</si>
  <si>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</si>
  <si>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</si>
  <si>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</si>
  <si>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</si>
  <si>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</si>
  <si>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</si>
  <si>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</si>
  <si>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</si>
  <si>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</si>
  <si>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</si>
  <si>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</si>
  <si>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</si>
  <si>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</si>
  <si>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</si>
  <si>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</si>
  <si>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</si>
  <si>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</si>
  <si>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</si>
  <si>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</si>
  <si>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</si>
  <si>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</si>
  <si>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</si>
  <si>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</si>
  <si>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</si>
  <si>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</si>
  <si>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</si>
  <si>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</si>
  <si>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</si>
  <si>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</si>
  <si>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</si>
  <si>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</si>
  <si>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</si>
  <si>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</si>
  <si>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</si>
  <si>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</si>
  <si>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</si>
  <si>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</si>
  <si>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</si>
  <si>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</si>
  <si>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</si>
  <si>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</si>
  <si>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</si>
  <si>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</si>
  <si>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</si>
  <si>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</si>
  <si>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</si>
  <si>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</si>
  <si>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</si>
  <si>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</si>
  <si>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</si>
  <si>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</si>
  <si>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</si>
  <si>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</si>
  <si>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</si>
  <si>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</si>
  <si>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</si>
  <si>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</si>
  <si>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</si>
  <si>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</si>
  <si>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</si>
  <si>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</si>
  <si>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</si>
  <si>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</si>
  <si>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</si>
  <si>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</si>
  <si>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</si>
  <si>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</si>
  <si>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</si>
  <si>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</si>
  <si>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</si>
  <si>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</si>
  <si>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</si>
  <si>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</si>
  <si>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</si>
  <si>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</si>
  <si>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</si>
  <si>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</si>
  <si>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</si>
  <si>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</si>
  <si>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</si>
  <si>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</si>
  <si>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</si>
  <si>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</si>
  <si>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</si>
  <si>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</si>
  <si>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</si>
  <si>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</si>
  <si>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</si>
  <si>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</si>
  <si>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</si>
  <si>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</si>
  <si>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</si>
  <si>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</si>
  <si>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</si>
  <si>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</si>
  <si>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</si>
  <si>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</si>
  <si>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</si>
  <si>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</si>
  <si>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</si>
  <si>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</si>
  <si>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</si>
  <si>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</si>
  <si>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</si>
  <si>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</si>
  <si>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</si>
  <si>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</si>
  <si>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</si>
  <si>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</si>
  <si>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</si>
  <si>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</si>
  <si>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</si>
  <si>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</si>
  <si>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</si>
  <si>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</si>
  <si>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</si>
  <si>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</si>
  <si>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</si>
  <si>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</si>
  <si>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</si>
  <si>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</si>
  <si>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</si>
  <si>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</si>
  <si>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</si>
  <si>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</si>
  <si>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</si>
  <si>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</si>
  <si>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</si>
  <si>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</si>
  <si>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</si>
  <si>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</si>
  <si>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</si>
  <si>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</si>
  <si>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</si>
  <si>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</si>
  <si>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</si>
  <si>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</si>
  <si>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</si>
  <si>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</si>
  <si>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</si>
  <si>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</si>
  <si>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</si>
  <si>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</si>
  <si>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</si>
  <si>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</si>
  <si>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</si>
  <si>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</si>
  <si>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</si>
  <si>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</si>
  <si>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</si>
  <si>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</si>
  <si>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</si>
  <si>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</si>
  <si>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</si>
  <si>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</si>
  <si>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</si>
  <si>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</si>
  <si>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</si>
  <si>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</si>
  <si>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</si>
  <si>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</si>
  <si>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</si>
  <si>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</si>
  <si>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</si>
  <si>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</si>
  <si>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</si>
  <si>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</si>
  <si>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</si>
  <si>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</si>
  <si>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</si>
  <si>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</si>
  <si>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</si>
  <si>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</si>
  <si>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</si>
  <si>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</si>
  <si>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</si>
  <si>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</si>
  <si>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</si>
  <si>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</si>
  <si>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</si>
  <si>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</si>
  <si>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</si>
  <si>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</si>
  <si>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</si>
  <si>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</si>
  <si>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</si>
  <si>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</si>
  <si>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</si>
  <si>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</si>
  <si>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</si>
  <si>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</si>
  <si>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</si>
  <si>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</si>
  <si>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</si>
  <si>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</si>
  <si>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</si>
  <si>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</si>
  <si>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</si>
  <si>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</si>
  <si>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</si>
  <si>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</si>
  <si>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</si>
  <si>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</si>
  <si>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</si>
  <si>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</si>
  <si>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</si>
  <si>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</si>
  <si>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</si>
  <si>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</si>
  <si>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</si>
  <si>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</si>
  <si>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</si>
  <si>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</si>
  <si>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</si>
  <si>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</si>
  <si>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</si>
  <si>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</si>
  <si>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</si>
  <si>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</si>
  <si>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</si>
  <si>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</si>
  <si>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</si>
  <si>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</si>
  <si>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</si>
  <si>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</si>
  <si>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</si>
  <si>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</si>
  <si>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</si>
  <si>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</si>
  <si>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</si>
  <si>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</si>
  <si>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</si>
  <si>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</si>
  <si>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</si>
  <si>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</si>
  <si>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</si>
  <si>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</si>
  <si>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</si>
  <si>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</si>
  <si>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</si>
  <si>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</si>
  <si>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</si>
  <si>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</si>
  <si>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</si>
  <si>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</si>
  <si>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</si>
  <si>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</si>
  <si>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</si>
  <si>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</si>
  <si>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</si>
  <si>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</si>
  <si>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</si>
  <si>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</si>
  <si>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</si>
  <si>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</si>
  <si>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</si>
  <si>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</si>
  <si>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</si>
  <si>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</si>
  <si>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</si>
  <si>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</si>
  <si>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</si>
  <si>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</si>
  <si>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</si>
  <si>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</si>
  <si>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</si>
  <si>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</si>
  <si>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</si>
  <si>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</si>
  <si>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</si>
  <si>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</si>
  <si>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</si>
  <si>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</si>
  <si>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</si>
  <si>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</si>
  <si>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</si>
  <si>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</si>
  <si>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</si>
  <si>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</si>
  <si>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</si>
  <si>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</si>
  <si>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</si>
  <si>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</si>
  <si>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</si>
  <si>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</si>
  <si>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</si>
  <si>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</si>
  <si>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</si>
  <si>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</si>
  <si>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</si>
  <si>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</si>
  <si>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</si>
  <si>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</si>
  <si>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</si>
  <si>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</si>
  <si>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</si>
  <si>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</si>
  <si>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</si>
  <si>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</si>
  <si>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</si>
  <si>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</si>
  <si>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</si>
  <si>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</si>
  <si>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</si>
  <si>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</si>
  <si>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</si>
  <si>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</si>
  <si>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</si>
  <si>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</si>
  <si>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</si>
  <si>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</si>
  <si>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</si>
  <si>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</si>
  <si>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</si>
  <si>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</si>
  <si>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</si>
  <si>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</si>
  <si>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</si>
  <si>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</si>
  <si>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</si>
  <si>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</si>
  <si>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</si>
  <si>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</si>
  <si>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</si>
  <si>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</si>
  <si>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</si>
  <si>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</si>
  <si>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</si>
  <si>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</si>
  <si>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</si>
  <si>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</si>
  <si>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</si>
  <si>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</si>
  <si>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</si>
  <si>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</si>
  <si>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</si>
  <si>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</si>
  <si>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</si>
  <si>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</si>
  <si>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</si>
  <si>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</si>
  <si>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</si>
  <si>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</si>
  <si>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</si>
  <si>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</si>
  <si>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</si>
  <si>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</si>
  <si>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</si>
  <si>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</si>
  <si>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</si>
  <si>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</si>
  <si>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</si>
  <si>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</si>
  <si>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</si>
  <si>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</si>
  <si>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</si>
  <si>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</si>
  <si>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</si>
  <si>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</si>
  <si>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</si>
  <si>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</si>
  <si>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</si>
  <si>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</si>
  <si>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</si>
  <si>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</si>
  <si>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</si>
  <si>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</si>
  <si>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</si>
  <si>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</si>
  <si>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</si>
  <si>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</si>
  <si>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</si>
  <si>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</si>
  <si>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</si>
  <si>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</si>
  <si>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</si>
  <si>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</si>
  <si>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</si>
  <si>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</si>
  <si>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</si>
  <si>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</si>
  <si>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</si>
  <si>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</si>
  <si>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</si>
  <si>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</si>
  <si>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</si>
  <si>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</si>
  <si>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</si>
  <si>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</si>
  <si>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</si>
  <si>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</si>
  <si>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</si>
  <si>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</si>
  <si>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</si>
  <si>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</si>
  <si>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</si>
  <si>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</si>
  <si>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</si>
  <si>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</si>
  <si>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</si>
  <si>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</si>
  <si>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</si>
  <si>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</si>
  <si>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</si>
  <si>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</si>
  <si>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</si>
  <si>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</si>
  <si>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</si>
  <si>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</si>
  <si>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</si>
  <si>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</si>
  <si>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</si>
  <si>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</si>
  <si>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</si>
  <si>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</si>
  <si>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</si>
  <si>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</si>
  <si>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</si>
  <si>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</si>
  <si>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</si>
  <si>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</si>
  <si>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</si>
  <si>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</si>
  <si>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</si>
  <si>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</si>
  <si>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</si>
  <si>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</si>
  <si>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</si>
  <si>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</si>
  <si>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</si>
  <si>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</si>
  <si>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</si>
  <si>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</si>
  <si>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</si>
  <si>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</si>
  <si>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</si>
  <si>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</si>
  <si>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</si>
  <si>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</si>
  <si>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</si>
  <si>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</si>
  <si>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</si>
  <si>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</si>
  <si>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</si>
  <si>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</si>
  <si>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</si>
  <si>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</si>
  <si>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</si>
  <si>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</si>
  <si>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</si>
  <si>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</si>
  <si>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</si>
  <si>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</si>
  <si>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</si>
  <si>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</si>
  <si>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</si>
  <si>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</si>
  <si>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</si>
  <si>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</si>
  <si>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</si>
  <si>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</si>
  <si>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</si>
  <si>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</si>
  <si>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</si>
  <si>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</si>
  <si>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</si>
  <si>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</si>
  <si>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</si>
  <si>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</si>
  <si>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</si>
  <si>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</si>
  <si>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</si>
  <si>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</si>
  <si>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</si>
  <si>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</si>
  <si>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</si>
  <si>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</si>
  <si>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</si>
  <si>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</si>
  <si>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</si>
  <si>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</si>
  <si>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</si>
  <si>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</si>
  <si>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</si>
  <si>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</si>
  <si>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</si>
  <si>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</si>
  <si>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</si>
  <si>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</si>
  <si>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</si>
  <si>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</si>
  <si>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</si>
  <si>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</si>
  <si>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</si>
  <si>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</si>
  <si>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</si>
  <si>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</si>
  <si>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</si>
  <si>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</si>
  <si>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</si>
  <si>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</si>
  <si>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</si>
  <si>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</si>
  <si>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</si>
  <si>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</si>
  <si>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</si>
  <si>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</si>
  <si>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</si>
  <si>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</si>
  <si>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</si>
  <si>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</si>
  <si>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</si>
  <si>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</si>
  <si>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</si>
  <si>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</si>
  <si>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</si>
  <si>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</si>
  <si>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</si>
  <si>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</si>
  <si>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</si>
  <si>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</si>
  <si>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</si>
  <si>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</si>
  <si>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</si>
  <si>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</si>
  <si>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</si>
  <si>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</si>
  <si>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</si>
  <si>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</si>
  <si>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</si>
  <si>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</si>
  <si>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</si>
  <si>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</si>
  <si>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</si>
  <si>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</si>
  <si>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</si>
  <si>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</si>
  <si>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</si>
  <si>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</si>
  <si>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</si>
  <si>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</si>
  <si>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</si>
  <si>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</si>
  <si>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</si>
  <si>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</si>
  <si>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</si>
  <si>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</si>
  <si>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</si>
  <si>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</si>
  <si>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</si>
  <si>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</si>
  <si>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</si>
  <si>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</si>
  <si>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</si>
  <si>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</si>
  <si>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</si>
  <si>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</si>
  <si>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</si>
  <si>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</si>
  <si>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</si>
  <si>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</si>
  <si>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</si>
  <si>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</si>
  <si>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</si>
  <si>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</si>
  <si>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</si>
  <si>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</si>
  <si>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</si>
  <si>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</si>
  <si>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</si>
  <si>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</si>
  <si>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</si>
  <si>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</si>
  <si>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</si>
  <si>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</si>
  <si>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</si>
  <si>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</si>
  <si>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</si>
  <si>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</si>
  <si>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</si>
  <si>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</si>
  <si>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</si>
  <si>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</si>
  <si>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</si>
  <si>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</si>
  <si>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</si>
  <si>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</si>
  <si>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</si>
  <si>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</si>
  <si>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</si>
  <si>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</si>
  <si>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</si>
  <si>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</si>
  <si>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</si>
  <si>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</si>
  <si>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</si>
  <si>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</si>
  <si>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</si>
  <si>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</si>
  <si>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</si>
  <si>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</si>
  <si>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</si>
  <si>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</si>
  <si>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</si>
  <si>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</si>
  <si>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</si>
  <si>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</si>
  <si>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</si>
  <si>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</si>
  <si>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</si>
  <si>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</si>
  <si>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</si>
  <si>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</si>
  <si>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</si>
  <si>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</si>
  <si>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</si>
  <si>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</si>
  <si>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</si>
  <si>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</si>
  <si>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</si>
  <si>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</si>
  <si>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</si>
  <si>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</si>
  <si>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</si>
  <si>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</si>
  <si>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</si>
  <si>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</si>
  <si>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</si>
  <si>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</si>
  <si>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</si>
  <si>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</si>
  <si>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</si>
  <si>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</si>
  <si>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</si>
  <si>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</si>
  <si>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</si>
  <si>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</si>
  <si>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</si>
  <si>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</si>
  <si>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</si>
  <si>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</si>
  <si>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</si>
  <si>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</si>
  <si>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</si>
  <si>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</si>
  <si>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</si>
  <si>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</si>
  <si>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</si>
  <si>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</si>
  <si>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</si>
  <si>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</si>
  <si>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</si>
  <si>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</si>
  <si>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</si>
  <si>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</si>
  <si>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</si>
  <si>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</si>
  <si>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</si>
  <si>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</si>
  <si>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</si>
  <si>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</si>
  <si>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</si>
  <si>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</si>
  <si>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</si>
  <si>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</si>
  <si>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</si>
  <si>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</si>
  <si>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</si>
  <si>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</si>
  <si>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</si>
  <si>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</si>
  <si>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</si>
  <si>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</si>
  <si>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</si>
  <si>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</si>
  <si>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</si>
  <si>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</si>
  <si>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</si>
  <si>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</si>
  <si>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</si>
  <si>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</si>
  <si>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</si>
  <si>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</si>
  <si>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</si>
  <si>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</si>
  <si>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</si>
  <si>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</si>
  <si>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</si>
  <si>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</si>
  <si>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</si>
  <si>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</si>
  <si>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</si>
  <si>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</si>
  <si>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</si>
  <si>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</si>
  <si>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</si>
  <si>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</si>
  <si>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</si>
  <si>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</si>
  <si>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</si>
  <si>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</si>
  <si>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</si>
  <si>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</si>
  <si>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</si>
  <si>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</si>
  <si>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</si>
  <si>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</si>
  <si>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</si>
  <si>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</si>
  <si>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</si>
  <si>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</si>
  <si>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</si>
  <si>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</si>
  <si>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</si>
  <si>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</si>
  <si>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</si>
  <si>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</si>
  <si>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</si>
  <si>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</si>
  <si>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</si>
  <si>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</si>
  <si>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</si>
  <si>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</si>
  <si>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</si>
  <si>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</si>
  <si>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</si>
  <si>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</si>
  <si>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</si>
  <si>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</si>
  <si>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</si>
  <si>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</si>
  <si>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</si>
  <si>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</si>
  <si>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</si>
  <si>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</si>
  <si>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</si>
  <si>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</si>
  <si>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</si>
  <si>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</si>
  <si>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</si>
  <si>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</si>
  <si>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</si>
  <si>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</si>
  <si>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</si>
  <si>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</si>
  <si>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</si>
  <si>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</si>
  <si>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</si>
  <si>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</si>
  <si>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</si>
  <si>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</si>
  <si>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</si>
  <si>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</si>
  <si>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</si>
  <si>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</si>
  <si>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</si>
  <si>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</si>
  <si>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</si>
  <si>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</si>
  <si>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</si>
  <si>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</si>
  <si>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</si>
  <si>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</si>
  <si>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</si>
  <si>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</si>
  <si>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</si>
  <si>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</si>
  <si>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</si>
  <si>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</si>
  <si>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</si>
  <si>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</si>
  <si>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</si>
  <si>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</si>
  <si>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</si>
  <si>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</si>
  <si>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</si>
  <si>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</si>
  <si>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</si>
  <si>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</si>
  <si>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</si>
  <si>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</si>
  <si>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</si>
  <si>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</si>
  <si>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</si>
  <si>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</si>
  <si>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</si>
  <si>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</si>
  <si>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</si>
  <si>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</si>
  <si>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</si>
  <si>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</si>
  <si>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</si>
  <si>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</si>
  <si>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</si>
  <si>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</si>
  <si>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</si>
  <si>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</si>
  <si>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</si>
  <si>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</si>
  <si>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</si>
  <si>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</si>
  <si>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</si>
  <si>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</si>
  <si>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</si>
  <si>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</si>
  <si>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</si>
  <si>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</si>
  <si>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</si>
  <si>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</si>
  <si>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</si>
  <si>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</si>
  <si>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</si>
  <si>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</si>
  <si>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</si>
  <si>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</si>
  <si>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</si>
  <si>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</si>
  <si>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</si>
  <si>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</si>
  <si>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</si>
  <si>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</si>
  <si>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</si>
  <si>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</si>
  <si>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</si>
  <si>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</si>
  <si>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</si>
  <si>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</si>
  <si>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</si>
  <si>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</si>
  <si>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</si>
  <si>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</si>
  <si>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</si>
  <si>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</si>
  <si>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</si>
  <si>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</si>
  <si>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</si>
  <si>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</si>
  <si>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</si>
  <si>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</si>
  <si>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</si>
  <si>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</si>
  <si>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</si>
  <si>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</si>
  <si>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</si>
  <si>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</si>
  <si>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</si>
  <si>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</si>
  <si>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</si>
  <si>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</si>
  <si>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</si>
  <si>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</si>
  <si>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</si>
  <si>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</si>
  <si>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</si>
  <si>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</si>
  <si>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</si>
  <si>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</si>
  <si>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</si>
  <si>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</si>
  <si>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</si>
  <si>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</si>
  <si>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</si>
  <si>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</si>
  <si>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</si>
  <si>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</si>
  <si>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</si>
  <si>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</si>
  <si>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</si>
  <si>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</si>
  <si>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</si>
  <si>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</si>
  <si>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</si>
  <si>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</si>
  <si>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</si>
  <si>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</si>
  <si>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</si>
  <si>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</si>
  <si>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</si>
  <si>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</si>
  <si>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</si>
  <si>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</si>
  <si>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</si>
  <si>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</si>
  <si>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</si>
  <si>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</si>
  <si>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</si>
  <si>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</si>
  <si>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</si>
  <si>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</si>
  <si>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</si>
  <si>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</si>
  <si>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</si>
  <si>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</si>
  <si>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</si>
  <si>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</si>
  <si>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</si>
  <si>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</si>
  <si>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</si>
  <si>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</si>
  <si>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</si>
  <si>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</si>
  <si>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</si>
  <si>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</si>
  <si>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</si>
  <si>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</si>
  <si>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</si>
  <si>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</si>
  <si>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</si>
  <si>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</si>
  <si>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</si>
  <si>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</si>
  <si>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</si>
  <si>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</si>
  <si>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</si>
  <si>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</si>
  <si>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</si>
  <si>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</si>
  <si>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</si>
  <si>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</si>
  <si>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</si>
  <si>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</si>
  <si>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</si>
  <si>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</si>
  <si>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</si>
  <si>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</si>
  <si>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</si>
  <si>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</si>
  <si>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</si>
  <si>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</si>
  <si>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</si>
  <si>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</si>
  <si>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</si>
  <si>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</si>
  <si>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</si>
  <si>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</si>
  <si>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</si>
  <si>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</si>
  <si>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</si>
  <si>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</si>
  <si>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</si>
  <si>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</si>
  <si>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</si>
  <si>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</si>
  <si>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</si>
  <si>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</si>
  <si>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</si>
  <si>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</si>
  <si>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</si>
  <si>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</si>
  <si>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</si>
  <si>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</si>
  <si>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</si>
  <si>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</si>
  <si>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</si>
  <si>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</si>
  <si>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</si>
  <si>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</si>
  <si>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</si>
  <si>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</si>
  <si>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</si>
  <si>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</si>
  <si>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</si>
  <si>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</si>
  <si>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</si>
  <si>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</si>
  <si>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</si>
  <si>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</si>
  <si>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</si>
  <si>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</si>
  <si>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</si>
  <si>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</si>
  <si>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</si>
  <si>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</si>
  <si>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</si>
  <si>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</si>
  <si>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</si>
  <si>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</si>
  <si>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</si>
  <si>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</si>
  <si>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</si>
  <si>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</si>
  <si>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</si>
  <si>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</si>
  <si>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</si>
  <si>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</si>
  <si>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</si>
  <si>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</si>
  <si>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</si>
  <si>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</si>
  <si>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</si>
  <si>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</si>
  <si>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</si>
  <si>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</si>
  <si>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</si>
  <si>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</si>
  <si>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</si>
  <si>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</si>
  <si>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</si>
  <si>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</si>
  <si>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</si>
  <si>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</si>
  <si>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</si>
  <si>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</si>
  <si>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</si>
  <si>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</si>
  <si>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</si>
  <si>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</si>
  <si>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</si>
  <si>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</si>
  <si>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</si>
  <si>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</si>
  <si>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</si>
  <si>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</si>
  <si>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</si>
  <si>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</si>
  <si>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</si>
  <si>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</si>
  <si>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</si>
  <si>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</si>
  <si>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</si>
  <si>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</si>
  <si>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</si>
  <si>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</si>
  <si>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</si>
  <si>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</si>
  <si>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</si>
  <si>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</si>
  <si>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</si>
  <si>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</si>
  <si>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</si>
  <si>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</si>
  <si>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</si>
  <si>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</si>
  <si>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</si>
  <si>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</si>
  <si>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</si>
  <si>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</si>
  <si>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</si>
  <si>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</si>
  <si>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</si>
  <si>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</si>
  <si>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</si>
  <si>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</si>
  <si>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</si>
  <si>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</si>
  <si>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</si>
  <si>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</si>
  <si>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</si>
  <si>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</si>
  <si>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</si>
  <si>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</si>
  <si>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</si>
  <si>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</si>
  <si>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</si>
  <si>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</si>
  <si>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</si>
  <si>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</si>
  <si>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</si>
  <si>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</si>
  <si>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</si>
  <si>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</si>
  <si>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</si>
  <si>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</si>
  <si>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</si>
  <si>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</si>
  <si>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</si>
  <si>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</si>
  <si>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</si>
  <si>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</si>
  <si>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</si>
  <si>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</si>
  <si>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</si>
  <si>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</si>
  <si>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</si>
  <si>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</si>
  <si>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</si>
  <si>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</si>
  <si>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</si>
  <si>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</si>
  <si>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</si>
  <si>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</si>
  <si>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</si>
  <si>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</si>
  <si>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</si>
  <si>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</si>
  <si>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</si>
  <si>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</si>
  <si>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</si>
  <si>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</si>
  <si>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</si>
  <si>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</si>
  <si>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</si>
  <si>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</si>
  <si>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</si>
  <si>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</si>
  <si>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</si>
  <si>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</si>
  <si>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</si>
  <si>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</si>
  <si>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</si>
  <si>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</si>
  <si>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</si>
  <si>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</si>
  <si>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</si>
  <si>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</si>
  <si>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</si>
  <si>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</si>
  <si>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</si>
  <si>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</si>
  <si>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</si>
  <si>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</si>
  <si>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</si>
  <si>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</si>
  <si>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</si>
  <si>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</si>
  <si>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</si>
  <si>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</si>
  <si>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</si>
  <si>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</si>
  <si>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</si>
  <si>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</si>
  <si>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</si>
  <si>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</si>
  <si>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</si>
  <si>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</si>
  <si>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</si>
  <si>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</si>
  <si>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</si>
  <si>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</si>
  <si>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</si>
  <si>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</si>
  <si>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</si>
  <si>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</si>
  <si>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</si>
  <si>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</si>
  <si>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</si>
  <si>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</si>
  <si>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</si>
  <si>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</si>
  <si>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</si>
  <si>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</si>
  <si>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</si>
  <si>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</si>
  <si>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</si>
  <si>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</si>
  <si>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</si>
  <si>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</si>
  <si>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</si>
  <si>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</si>
  <si>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</si>
  <si>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</si>
  <si>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</si>
  <si>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</si>
  <si>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</si>
  <si>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</si>
  <si>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</si>
  <si>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</si>
  <si>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</si>
  <si>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</si>
  <si>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</si>
  <si>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</si>
  <si>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</si>
  <si>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</si>
  <si>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</si>
  <si>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</si>
  <si>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</si>
  <si>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</si>
  <si>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</si>
  <si>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</si>
  <si>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</si>
  <si>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</si>
  <si>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</si>
  <si>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</si>
  <si>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</si>
  <si>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</si>
  <si>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</si>
  <si>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</si>
  <si>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</si>
  <si>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</si>
  <si>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</si>
  <si>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</si>
  <si>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</si>
  <si>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</si>
  <si>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</si>
  <si>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</si>
  <si>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</si>
  <si>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</si>
  <si>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</si>
  <si>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</si>
  <si>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</si>
  <si>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</si>
  <si>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</si>
  <si>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</si>
  <si>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</si>
  <si>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</si>
  <si>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</si>
  <si>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</si>
  <si>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</si>
  <si>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</si>
  <si>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</si>
  <si>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</si>
  <si>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</si>
  <si>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</si>
  <si>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</si>
  <si>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</si>
  <si>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</si>
  <si>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</si>
  <si>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</si>
  <si>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</si>
  <si>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</si>
  <si>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</si>
  <si>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</si>
  <si>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</si>
  <si>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</si>
  <si>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</si>
  <si>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</si>
  <si>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</si>
  <si>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</si>
  <si>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</si>
  <si>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</si>
  <si>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</si>
  <si>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</si>
  <si>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</si>
  <si>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</si>
  <si>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</si>
  <si>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</si>
  <si>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</si>
  <si>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</si>
  <si>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</si>
  <si>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</si>
  <si>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</si>
  <si>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</si>
  <si>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</si>
  <si>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</si>
  <si>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</si>
  <si>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</si>
  <si>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</si>
  <si>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</si>
  <si>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</si>
  <si>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</si>
  <si>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</si>
  <si>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</si>
  <si>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</si>
  <si>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</si>
  <si>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</si>
  <si>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</si>
  <si>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</si>
  <si>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</si>
  <si>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</si>
  <si>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</si>
  <si>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</si>
  <si>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</si>
  <si>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</si>
  <si>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</si>
  <si>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</si>
  <si>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</si>
  <si>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</si>
  <si>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</si>
  <si>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</si>
  <si>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</si>
  <si>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</si>
  <si>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</si>
  <si>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</si>
  <si>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</si>
  <si>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</si>
  <si>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</si>
  <si>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</si>
  <si>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</si>
  <si>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</si>
  <si>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</si>
  <si>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</si>
  <si>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</si>
  <si>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</si>
  <si>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</si>
  <si>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</si>
  <si>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</si>
  <si>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</si>
  <si>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</si>
  <si>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</si>
  <si>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</si>
  <si>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</si>
  <si>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</si>
  <si>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</si>
  <si>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</si>
  <si>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</si>
  <si>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</si>
  <si>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</si>
  <si>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</si>
  <si>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</si>
  <si>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</si>
  <si>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</si>
  <si>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</si>
  <si>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</si>
  <si>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</si>
  <si>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</si>
  <si>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</si>
  <si>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</si>
  <si>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</si>
  <si>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</si>
  <si>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</si>
  <si>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</si>
  <si>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</si>
  <si>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</si>
  <si>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</si>
  <si>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</si>
  <si>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</si>
  <si>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</si>
  <si>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</si>
  <si>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</si>
  <si>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</si>
  <si>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</si>
  <si>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</si>
  <si>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</si>
  <si>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</si>
  <si>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</si>
  <si>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</si>
  <si>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</si>
  <si>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</si>
  <si>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</si>
  <si>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</si>
  <si>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</si>
  <si>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</si>
  <si>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</si>
  <si>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</si>
  <si>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</si>
  <si>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</si>
  <si>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</si>
  <si>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</si>
  <si>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</si>
  <si>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</si>
  <si>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</si>
  <si>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</si>
  <si>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</si>
  <si>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</si>
  <si>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</si>
  <si>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</si>
  <si>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</si>
  <si>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</si>
  <si>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</si>
  <si>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</si>
  <si>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</si>
  <si>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</si>
  <si>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</si>
  <si>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</si>
  <si>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</si>
  <si>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</si>
  <si>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</si>
  <si>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</si>
  <si>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</si>
  <si>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</si>
  <si>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</si>
  <si>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</si>
  <si>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</si>
  <si>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</si>
  <si>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</si>
  <si>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</si>
  <si>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</si>
  <si>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</si>
  <si>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</si>
  <si>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</si>
  <si>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</si>
  <si>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</si>
  <si>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</si>
  <si>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</si>
  <si>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</si>
  <si>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</si>
  <si>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</si>
  <si>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</si>
  <si>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</si>
  <si>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</si>
  <si>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</si>
  <si>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</si>
  <si>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</si>
  <si>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</si>
  <si>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</si>
  <si>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</si>
  <si>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</si>
  <si>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</si>
  <si>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</si>
  <si>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</si>
  <si>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</si>
  <si>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</si>
  <si>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</si>
  <si>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</si>
  <si>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</si>
  <si>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</si>
  <si>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</si>
  <si>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</si>
  <si>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</si>
  <si>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</si>
  <si>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</si>
  <si>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</si>
  <si>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</si>
  <si>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</si>
  <si>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</si>
  <si>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</si>
  <si>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</si>
  <si>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</si>
  <si>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</si>
  <si>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</si>
  <si>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</si>
  <si>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</si>
  <si>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</si>
  <si>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</si>
  <si>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</si>
  <si>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</si>
  <si>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</si>
  <si>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</si>
  <si>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</si>
  <si>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</si>
  <si>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</si>
  <si>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</si>
  <si>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</si>
  <si>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</si>
  <si>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</si>
  <si>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</si>
  <si>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</si>
  <si>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</si>
  <si>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</si>
  <si>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</si>
  <si>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</si>
  <si>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</si>
  <si>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</si>
  <si>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</si>
  <si>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</si>
  <si>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</si>
  <si>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</si>
  <si>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</si>
  <si>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</si>
  <si>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</si>
  <si>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</si>
  <si>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</si>
  <si>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</si>
  <si>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</si>
  <si>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</si>
  <si>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</si>
  <si>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</si>
  <si>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</si>
  <si>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</si>
  <si>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</si>
  <si>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</si>
  <si>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</si>
  <si>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</si>
  <si>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</si>
  <si>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</si>
  <si>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</si>
  <si>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</si>
  <si>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</si>
  <si>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</si>
  <si>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</si>
  <si>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</si>
  <si>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</si>
  <si>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</si>
  <si>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</si>
  <si>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</si>
  <si>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</si>
  <si>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</si>
  <si>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</si>
  <si>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</si>
  <si>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</si>
  <si>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</si>
  <si>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</si>
  <si>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</si>
  <si>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</si>
  <si>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</si>
  <si>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</si>
  <si>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</si>
  <si>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</si>
  <si>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</si>
  <si>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</si>
  <si>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</si>
  <si>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</si>
  <si>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</si>
  <si>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</si>
  <si>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</si>
  <si>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</si>
  <si>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</si>
  <si>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</si>
  <si>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</si>
  <si>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</si>
  <si>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</si>
  <si>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</si>
  <si>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</si>
  <si>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</si>
  <si>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</si>
  <si>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</si>
  <si>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</si>
  <si>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</si>
  <si>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</si>
  <si>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</si>
  <si>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</si>
  <si>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</si>
  <si>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</si>
  <si>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</si>
  <si>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</si>
  <si>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</si>
  <si>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</si>
  <si>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</si>
  <si>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</si>
  <si>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</si>
  <si>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</si>
  <si>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</si>
  <si>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</si>
  <si>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</si>
  <si>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</si>
  <si>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</si>
  <si>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</si>
  <si>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</si>
  <si>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</si>
  <si>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</si>
  <si>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</si>
  <si>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</si>
  <si>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</si>
  <si>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</si>
  <si>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</si>
  <si>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</si>
  <si>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</si>
  <si>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</si>
  <si>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</si>
  <si>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</si>
  <si>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</si>
  <si>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</si>
  <si>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</si>
  <si>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</si>
  <si>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</si>
  <si>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</si>
  <si>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</si>
  <si>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</si>
  <si>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</si>
  <si>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</si>
  <si>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</si>
  <si>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</si>
  <si>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</si>
  <si>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</si>
  <si>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</si>
  <si>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</si>
  <si>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</si>
  <si>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</si>
  <si>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</si>
  <si>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</si>
  <si>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</si>
  <si>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</si>
  <si>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</si>
  <si>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</si>
  <si>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</si>
  <si>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</si>
  <si>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</si>
  <si>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</si>
  <si>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</si>
  <si>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</si>
  <si>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</si>
  <si>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</si>
  <si>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</si>
  <si>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</si>
  <si>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</si>
  <si>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</si>
  <si>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</si>
  <si>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</si>
  <si>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</si>
  <si>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</si>
  <si>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</si>
  <si>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</si>
  <si>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</si>
  <si>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</si>
  <si>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</si>
  <si>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</si>
  <si>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</si>
  <si>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</si>
  <si>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</si>
  <si>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</si>
  <si>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</si>
  <si>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</si>
  <si>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</si>
  <si>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</si>
  <si>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</si>
  <si>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</si>
  <si>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</si>
  <si>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</si>
  <si>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</si>
  <si>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</si>
  <si>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</si>
  <si>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</si>
  <si>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</si>
  <si>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</si>
  <si>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</si>
  <si>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</si>
  <si>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</si>
  <si>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</si>
  <si>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</si>
  <si>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</si>
  <si>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</si>
  <si>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</si>
  <si>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</si>
  <si>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</si>
  <si>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</si>
  <si>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</si>
  <si>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</si>
  <si>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</si>
  <si>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</si>
  <si>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</si>
  <si>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</si>
  <si>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</si>
  <si>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</si>
  <si>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</si>
  <si>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</si>
  <si>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</si>
  <si>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</si>
  <si>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</si>
  <si>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</si>
  <si>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</si>
  <si>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</si>
  <si>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</si>
  <si>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</si>
  <si>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</si>
  <si>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</si>
  <si>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</si>
  <si>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</si>
  <si>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</si>
  <si>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</si>
  <si>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</si>
  <si>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</si>
  <si>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</si>
  <si>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</si>
  <si>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</si>
  <si>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</si>
  <si>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</si>
  <si>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</si>
  <si>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</si>
  <si>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</si>
  <si>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</si>
  <si>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</si>
  <si>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</si>
  <si>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</si>
  <si>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</si>
  <si>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</si>
  <si>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</si>
  <si>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</si>
  <si>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</si>
  <si>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</si>
  <si>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</si>
  <si>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</si>
  <si>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</si>
  <si>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</si>
  <si>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</si>
  <si>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</si>
  <si>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</si>
  <si>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</si>
  <si>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</si>
  <si>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</si>
  <si>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</si>
  <si>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</si>
  <si>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</si>
  <si>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</si>
  <si>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</si>
  <si>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</si>
  <si>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</si>
  <si>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</si>
  <si>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</si>
  <si>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</si>
  <si>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</si>
  <si>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</si>
  <si>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</si>
  <si>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</si>
  <si>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</si>
  <si>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</si>
  <si>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</si>
  <si>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</si>
  <si>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</si>
  <si>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</si>
  <si>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</si>
  <si>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</si>
  <si>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</si>
  <si>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</si>
  <si>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</si>
  <si>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</si>
  <si>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</si>
  <si>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</si>
  <si>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</si>
  <si>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</si>
  <si>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</si>
  <si>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</si>
  <si>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</si>
  <si>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</si>
  <si>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</si>
  <si>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</si>
  <si>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</si>
  <si>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</si>
  <si>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</si>
  <si>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</si>
  <si>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</si>
  <si>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</si>
  <si>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</si>
  <si>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</si>
  <si>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</si>
  <si>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</si>
  <si>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</si>
  <si>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</si>
  <si>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</si>
  <si>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</si>
  <si>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</si>
  <si>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</si>
  <si>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</si>
  <si>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</si>
  <si>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</si>
  <si>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</si>
  <si>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</si>
  <si>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</si>
  <si>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</si>
  <si>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</si>
  <si>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</si>
  <si>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</si>
  <si>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</si>
  <si>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</si>
  <si>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</si>
  <si>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</si>
  <si>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</si>
  <si>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</si>
  <si>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</si>
  <si>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</si>
  <si>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</si>
  <si>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</si>
  <si>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</si>
  <si>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</si>
  <si>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</si>
  <si>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</si>
  <si>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</si>
  <si>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</si>
  <si>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</si>
  <si>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</si>
  <si>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</si>
  <si>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</si>
  <si>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</si>
  <si>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</si>
  <si>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</si>
  <si>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</si>
  <si>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</si>
  <si>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</si>
  <si>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</si>
  <si>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</si>
  <si>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</si>
  <si>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</si>
  <si>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</si>
  <si>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</si>
  <si>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</si>
  <si>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</si>
  <si>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</si>
  <si>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</si>
  <si>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</si>
  <si>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</si>
  <si>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</si>
  <si>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</si>
  <si>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</si>
  <si>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</si>
  <si>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</si>
  <si>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</si>
  <si>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</si>
  <si>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</si>
  <si>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</si>
  <si>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</si>
  <si>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</si>
  <si>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</si>
  <si>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</si>
  <si>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</si>
  <si>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</si>
  <si>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</si>
  <si>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</si>
  <si>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</si>
  <si>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</si>
  <si>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</si>
  <si>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</si>
  <si>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</si>
  <si>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</si>
  <si>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</si>
  <si>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</si>
  <si>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</si>
  <si>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</si>
  <si>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</si>
  <si>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</si>
  <si>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</si>
  <si>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</si>
  <si>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</si>
  <si>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</si>
  <si>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</si>
  <si>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</si>
  <si>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</si>
  <si>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</si>
  <si>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</si>
  <si>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</si>
  <si>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</si>
  <si>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</si>
  <si>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</si>
  <si>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</si>
  <si>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</si>
  <si>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</si>
  <si>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</si>
  <si>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</si>
  <si>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</si>
  <si>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</si>
  <si>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</si>
  <si>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</si>
  <si>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</si>
  <si>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</si>
  <si>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</si>
  <si>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</si>
  <si>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</si>
  <si>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</si>
  <si>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</si>
  <si>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</si>
  <si>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</si>
  <si>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</si>
  <si>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</si>
  <si>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</si>
  <si>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</si>
  <si>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</si>
  <si>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</si>
  <si>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</si>
  <si>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</si>
  <si>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</si>
  <si>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</si>
  <si>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</si>
  <si>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</si>
  <si>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</si>
  <si>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</si>
  <si>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</si>
  <si>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</si>
  <si>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</si>
  <si>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</si>
  <si>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</si>
  <si>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</si>
  <si>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</si>
  <si>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</si>
  <si>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</si>
  <si>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</si>
  <si>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</si>
  <si>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</si>
  <si>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</si>
  <si>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</si>
  <si>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</si>
  <si>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</si>
  <si>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</si>
  <si>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</si>
  <si>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</si>
  <si>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</si>
  <si>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</si>
  <si>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</si>
  <si>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</si>
  <si>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</si>
  <si>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</si>
  <si>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</si>
  <si>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</si>
  <si>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</si>
  <si>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</si>
  <si>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</si>
  <si>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</si>
  <si>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</si>
  <si>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</si>
  <si>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</si>
  <si>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</si>
  <si>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</si>
  <si>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</si>
  <si>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</si>
  <si>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</si>
  <si>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</si>
  <si>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</si>
  <si>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</si>
  <si>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</si>
  <si>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</si>
  <si>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</si>
  <si>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</si>
  <si>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</si>
  <si>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</si>
  <si>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</si>
  <si>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</si>
  <si>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</si>
  <si>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</si>
  <si>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</si>
  <si>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</si>
  <si>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</si>
  <si>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</si>
  <si>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</si>
  <si>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</si>
  <si>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</si>
  <si>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</si>
  <si>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</si>
  <si>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</si>
  <si>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</si>
  <si>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</si>
  <si>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</si>
  <si>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</si>
  <si>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</si>
  <si>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</si>
  <si>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</si>
  <si>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</si>
  <si>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</si>
  <si>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</si>
  <si>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</si>
  <si>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</si>
  <si>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</si>
  <si>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</si>
  <si>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</si>
  <si>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</si>
  <si>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</si>
  <si>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</si>
  <si>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</si>
  <si>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</si>
  <si>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</si>
  <si>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</si>
  <si>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</si>
  <si>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</si>
  <si>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</si>
  <si>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</si>
  <si>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</si>
  <si>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</si>
  <si>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</si>
  <si>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</si>
  <si>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</si>
  <si>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</si>
  <si>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</si>
  <si>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</si>
  <si>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</si>
  <si>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</si>
  <si>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</si>
  <si>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</si>
  <si>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</si>
  <si>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</si>
  <si>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</si>
  <si>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</si>
  <si>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</si>
  <si>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</si>
  <si>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</si>
  <si>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</si>
  <si>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</si>
  <si>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</si>
  <si>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</si>
  <si>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</si>
  <si>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</si>
  <si>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</si>
  <si>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</si>
  <si>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</si>
  <si>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</si>
  <si>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</si>
  <si>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</si>
  <si>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</si>
  <si>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</si>
  <si>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</si>
  <si>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</si>
  <si>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</si>
  <si>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</si>
  <si>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</si>
  <si>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</si>
  <si>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</si>
  <si>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</si>
  <si>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</si>
  <si>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</si>
  <si>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</si>
  <si>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</si>
  <si>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</si>
  <si>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</si>
  <si>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</si>
  <si>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</si>
  <si>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</si>
  <si>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</si>
  <si>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</si>
  <si>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</si>
  <si>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</si>
  <si>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</si>
  <si>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</si>
  <si>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</si>
  <si>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</si>
  <si>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</si>
  <si>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</si>
  <si>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</si>
  <si>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</si>
  <si>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</si>
  <si>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</si>
  <si>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</si>
  <si>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</si>
  <si>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</si>
  <si>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</si>
  <si>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</si>
  <si>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</si>
  <si>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</si>
  <si>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</si>
  <si>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</si>
  <si>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</si>
  <si>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</si>
  <si>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</si>
  <si>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</si>
  <si>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</si>
  <si>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</si>
  <si>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</si>
  <si>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</si>
  <si>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</si>
  <si>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</si>
  <si>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</si>
  <si>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</si>
  <si>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</si>
  <si>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</si>
  <si>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</si>
  <si>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</si>
  <si>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</si>
  <si>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</si>
  <si>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</si>
  <si>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</si>
  <si>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</si>
  <si>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</si>
  <si>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</si>
  <si>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</si>
  <si>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</si>
  <si>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</si>
  <si>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</si>
  <si>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</si>
  <si>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</si>
  <si>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</si>
  <si>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</si>
  <si>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</si>
  <si>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</si>
  <si>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</si>
  <si>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</si>
  <si>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</si>
  <si>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</si>
  <si>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</si>
  <si>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</si>
  <si>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</si>
  <si>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</si>
  <si>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</si>
  <si>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</si>
  <si>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</si>
  <si>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</si>
  <si>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</si>
  <si>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</si>
  <si>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</si>
  <si>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</si>
  <si>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</si>
  <si>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</si>
  <si>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</si>
  <si>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</si>
  <si>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</si>
  <si>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</si>
  <si>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</si>
  <si>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</si>
  <si>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</si>
  <si>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</si>
  <si>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</si>
  <si>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</si>
  <si>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</si>
  <si>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</si>
  <si>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</si>
  <si>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</si>
  <si>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</si>
  <si>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</si>
  <si>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</si>
  <si>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</si>
  <si>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</si>
  <si>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</si>
  <si>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</si>
  <si>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</si>
  <si>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</si>
  <si>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</si>
  <si>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</si>
  <si>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</si>
  <si>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</si>
  <si>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</si>
  <si>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</si>
  <si>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</si>
  <si>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</si>
  <si>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</si>
  <si>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</si>
  <si>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</si>
  <si>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</si>
  <si>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</si>
  <si>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</si>
  <si>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</si>
  <si>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</si>
  <si>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</si>
  <si>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</si>
  <si>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</si>
  <si>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</si>
  <si>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</si>
  <si>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</si>
  <si>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</si>
  <si>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</si>
  <si>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</si>
  <si>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</si>
  <si>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</si>
  <si>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</si>
  <si>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</si>
  <si>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</si>
  <si>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</si>
  <si>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</si>
  <si>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</si>
  <si>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</si>
  <si>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</si>
  <si>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</si>
  <si>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</si>
  <si>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</si>
  <si>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</si>
  <si>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</si>
  <si>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</si>
  <si>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</si>
  <si>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</si>
  <si>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</si>
  <si>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</si>
  <si>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</si>
  <si>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</si>
  <si>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</si>
  <si>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</si>
  <si>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</si>
  <si>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</si>
  <si>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</si>
  <si>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</si>
  <si>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</si>
  <si>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</si>
  <si>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</si>
  <si>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</si>
  <si>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</si>
  <si>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</si>
  <si>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</si>
  <si>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</si>
  <si>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</si>
  <si>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</si>
  <si>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</si>
  <si>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</si>
  <si>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</si>
  <si>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</si>
  <si>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</si>
  <si>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</si>
  <si>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</si>
  <si>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</si>
  <si>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</si>
  <si>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</si>
  <si>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</si>
  <si>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</si>
  <si>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</si>
  <si>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</si>
  <si>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</si>
  <si>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</si>
  <si>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</si>
  <si>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</si>
  <si>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</si>
  <si>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</si>
  <si>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</si>
  <si>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</si>
  <si>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</si>
  <si>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</si>
  <si>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</si>
  <si>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</si>
  <si>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</si>
  <si>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</si>
  <si>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</si>
  <si>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</si>
  <si>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</si>
  <si>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</si>
  <si>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</si>
  <si>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</si>
  <si>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</si>
  <si>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</si>
  <si>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</si>
  <si>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</si>
  <si>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</si>
  <si>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</si>
  <si>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</si>
  <si>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</si>
  <si>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</si>
  <si>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</si>
  <si>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</si>
  <si>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</si>
  <si>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</si>
  <si>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</si>
  <si>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</si>
  <si>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</si>
  <si>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</si>
  <si>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</si>
  <si>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</si>
  <si>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</si>
  <si>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</si>
  <si>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</si>
  <si>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</si>
  <si>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</si>
  <si>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</si>
  <si>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</si>
  <si>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</si>
  <si>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</si>
  <si>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</si>
  <si>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</si>
  <si>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</si>
  <si>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</si>
  <si>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</si>
  <si>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</si>
  <si>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</si>
  <si>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</si>
  <si>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</si>
  <si>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</si>
  <si>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</si>
  <si>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</si>
  <si>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</si>
  <si>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</si>
  <si>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</si>
  <si>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</si>
  <si>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</si>
  <si>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</si>
  <si>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</si>
  <si>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</si>
  <si>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</si>
  <si>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</si>
  <si>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</si>
  <si>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</si>
  <si>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</si>
  <si>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</si>
  <si>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</si>
  <si>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</si>
  <si>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</si>
  <si>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</si>
  <si>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</si>
  <si>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</si>
  <si>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</si>
  <si>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</si>
  <si>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</si>
  <si>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</si>
  <si>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</si>
  <si>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</si>
  <si>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</si>
  <si>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</si>
  <si>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</si>
  <si>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</si>
  <si>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</si>
  <si>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</si>
  <si>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</si>
  <si>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</si>
  <si>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</si>
  <si>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</si>
  <si>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</si>
  <si>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</si>
  <si>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</si>
  <si>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</si>
  <si>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</si>
  <si>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</si>
  <si>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</si>
  <si>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</si>
  <si>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</si>
  <si>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</si>
  <si>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</si>
  <si>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</si>
  <si>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</si>
  <si>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</si>
  <si>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</si>
  <si>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</si>
  <si>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</si>
  <si>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</si>
  <si>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</si>
  <si>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</si>
  <si>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</si>
  <si>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</si>
  <si>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</si>
  <si>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</si>
  <si>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</si>
  <si>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</si>
  <si>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</si>
  <si>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</si>
  <si>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</si>
  <si>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</si>
  <si>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</si>
  <si>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</si>
  <si>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</si>
  <si>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</si>
  <si>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</si>
  <si>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</si>
  <si>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</si>
  <si>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</si>
  <si>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</si>
  <si>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</si>
  <si>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</si>
  <si>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</si>
  <si>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</si>
  <si>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</si>
  <si>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</si>
  <si>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</si>
  <si>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</si>
  <si>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</si>
  <si>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</si>
  <si>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</si>
  <si>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</si>
  <si>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</si>
  <si>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</si>
  <si>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</si>
  <si>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</si>
  <si>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</si>
  <si>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</si>
  <si>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</si>
  <si>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</si>
  <si>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</si>
  <si>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</si>
  <si>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</si>
  <si>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</si>
  <si>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</si>
  <si>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</si>
  <si>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</si>
  <si>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</si>
  <si>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</si>
  <si>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</si>
  <si>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</si>
  <si>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</si>
  <si>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</si>
  <si>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</si>
  <si>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</si>
  <si>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</si>
  <si>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</si>
  <si>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</si>
  <si>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</si>
  <si>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</si>
  <si>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</si>
  <si>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</si>
  <si>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</si>
  <si>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</si>
  <si>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</si>
  <si>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</si>
  <si>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</si>
  <si>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</si>
  <si>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</si>
  <si>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</si>
  <si>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</si>
  <si>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</si>
  <si>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</si>
  <si>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</si>
  <si>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</si>
  <si>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</si>
  <si>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</si>
  <si>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</si>
  <si>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</si>
  <si>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</si>
  <si>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</si>
  <si>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</si>
  <si>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</si>
  <si>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</si>
  <si>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</si>
  <si>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</si>
  <si>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</si>
  <si>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</si>
  <si>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</si>
  <si>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</si>
  <si>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</si>
  <si>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</si>
  <si>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</si>
  <si>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</si>
  <si>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</si>
  <si>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</si>
  <si>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</si>
  <si>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</si>
  <si>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</si>
  <si>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</si>
  <si>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</si>
  <si>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</si>
  <si>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</si>
  <si>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</si>
  <si>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</si>
  <si>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</si>
  <si>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</si>
  <si>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</si>
  <si>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</si>
  <si>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</si>
  <si>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</si>
  <si>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</si>
  <si>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</si>
  <si>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</si>
  <si>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</si>
  <si>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</si>
  <si>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</si>
  <si>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</si>
  <si>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</si>
  <si>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</si>
  <si>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</si>
  <si>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</si>
  <si>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</si>
  <si>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</si>
  <si>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</si>
  <si>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</si>
  <si>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</si>
  <si>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</si>
  <si>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</si>
  <si>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</si>
  <si>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</si>
  <si>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</si>
  <si>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</si>
  <si>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</si>
  <si>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</si>
  <si>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</si>
  <si>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</si>
  <si>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</si>
  <si>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</si>
  <si>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</si>
  <si>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</si>
  <si>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</si>
  <si>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</si>
  <si>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</si>
  <si>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</si>
  <si>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</si>
  <si>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</si>
  <si>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</si>
  <si>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</si>
  <si>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</si>
  <si>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</si>
  <si>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</si>
  <si>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</si>
  <si>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</si>
  <si>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</si>
  <si>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</si>
  <si>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</si>
  <si>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</si>
  <si>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</si>
  <si>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</si>
  <si>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</si>
  <si>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</si>
  <si>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</si>
  <si>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</si>
  <si>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</si>
  <si>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</si>
  <si>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</si>
  <si>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</si>
  <si>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</si>
  <si>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</si>
  <si>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</si>
  <si>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</si>
  <si>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</si>
  <si>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</si>
  <si>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</si>
  <si>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</si>
  <si>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</si>
  <si>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</si>
  <si>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</si>
  <si>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</si>
  <si>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</si>
  <si>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</si>
  <si>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</si>
  <si>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</si>
  <si>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</si>
  <si>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</si>
  <si>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</si>
  <si>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</si>
  <si>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</si>
  <si>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</si>
  <si>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</si>
  <si>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</si>
  <si>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</si>
  <si>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</si>
  <si>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</si>
  <si>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</si>
  <si>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</si>
  <si>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</si>
  <si>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</si>
  <si>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</si>
  <si>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</si>
  <si>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</si>
  <si>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</si>
  <si>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</si>
  <si>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</si>
  <si>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</si>
  <si>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</si>
  <si>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</si>
  <si>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</si>
  <si>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</si>
  <si>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</si>
  <si>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</si>
  <si>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</si>
  <si>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</si>
  <si>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</si>
  <si>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</si>
  <si>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</si>
  <si>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</si>
  <si>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</si>
  <si>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</si>
  <si>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</si>
  <si>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</si>
  <si>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</si>
  <si>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</si>
  <si>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</si>
  <si>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</si>
  <si>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</si>
  <si>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</si>
  <si>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</si>
  <si>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</si>
  <si>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</si>
  <si>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</si>
  <si>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</si>
  <si>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</si>
  <si>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</si>
  <si>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</si>
  <si>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</si>
  <si>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</si>
  <si>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</si>
  <si>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</si>
  <si>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</si>
  <si>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</si>
  <si>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</si>
  <si>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</si>
  <si>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</si>
  <si>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</si>
  <si>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</si>
  <si>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</si>
  <si>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</si>
  <si>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</si>
  <si>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</si>
  <si>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</si>
  <si>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</si>
  <si>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</si>
  <si>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</si>
  <si>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</si>
  <si>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</si>
  <si>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</si>
  <si>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</si>
  <si>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</si>
  <si>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</si>
  <si>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</si>
  <si>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</si>
  <si>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</si>
  <si>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</si>
  <si>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</si>
  <si>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</si>
  <si>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</si>
  <si>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</si>
  <si>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</si>
  <si>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</si>
  <si>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</si>
  <si>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</si>
  <si>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</si>
  <si>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</si>
  <si>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</si>
  <si>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</si>
  <si>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</si>
  <si>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</si>
  <si>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</si>
  <si>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</si>
  <si>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</si>
  <si>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</si>
  <si>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</si>
  <si>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</si>
  <si>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</si>
  <si>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</si>
  <si>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</si>
  <si>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</si>
  <si>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</si>
  <si>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</si>
  <si>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</si>
  <si>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</si>
  <si>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</si>
  <si>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</si>
  <si>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</si>
  <si>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</si>
  <si>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</si>
  <si>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</si>
  <si>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</si>
  <si>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</si>
  <si>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</si>
  <si>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</si>
  <si>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</si>
  <si>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</si>
  <si>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</si>
  <si>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</si>
  <si>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</si>
  <si>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</si>
  <si>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</si>
  <si>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</si>
  <si>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</si>
  <si>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</si>
  <si>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</si>
  <si>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</si>
  <si>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</si>
  <si>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</si>
  <si>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</si>
  <si>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</si>
  <si>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</si>
  <si>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</si>
  <si>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</si>
  <si>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</si>
  <si>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</si>
  <si>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</si>
  <si>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</si>
  <si>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</si>
  <si>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</si>
  <si>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</si>
  <si>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</si>
  <si>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</si>
  <si>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</si>
  <si>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</si>
  <si>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</si>
  <si>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</si>
  <si>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</si>
  <si>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</si>
  <si>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</si>
  <si>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</si>
  <si>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</si>
  <si>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</si>
  <si>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</si>
  <si>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</si>
  <si>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</si>
  <si>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</si>
  <si>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</si>
  <si>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</si>
  <si>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</si>
  <si>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</si>
  <si>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</si>
  <si>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</si>
  <si>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</si>
  <si>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</si>
  <si>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</si>
  <si>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</si>
  <si>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</si>
  <si>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</si>
  <si>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</si>
  <si>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</si>
  <si>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</si>
  <si>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</si>
  <si>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</si>
  <si>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</si>
  <si>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</si>
  <si>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</si>
  <si>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</si>
  <si>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</si>
  <si>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</si>
  <si>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</si>
  <si>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</si>
  <si>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</si>
  <si>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</si>
  <si>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</si>
  <si>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</si>
  <si>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</si>
  <si>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</si>
  <si>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</si>
  <si>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</si>
  <si>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</si>
  <si>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</si>
  <si>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</si>
  <si>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</si>
  <si>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</si>
  <si>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</si>
  <si>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</si>
  <si>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</si>
  <si>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</si>
  <si>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</si>
  <si>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</si>
  <si>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</si>
  <si>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</si>
  <si>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</si>
  <si>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</si>
  <si>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</si>
  <si>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</si>
  <si>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</si>
  <si>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</si>
  <si>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</si>
  <si>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</si>
  <si>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</si>
  <si>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</si>
  <si>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</si>
  <si>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</si>
  <si>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</si>
  <si>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</si>
  <si>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</si>
  <si>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</si>
  <si>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</si>
  <si>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</si>
  <si>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</si>
  <si>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</si>
  <si>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</si>
  <si>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</si>
  <si>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</si>
  <si>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</si>
  <si>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</si>
  <si>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</si>
  <si>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</si>
  <si>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</si>
  <si>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</si>
  <si>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</si>
  <si>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</si>
  <si>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</si>
  <si>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</si>
  <si>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</si>
  <si>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</si>
  <si>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</si>
  <si>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</si>
  <si>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</si>
  <si>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</si>
  <si>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</si>
  <si>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</si>
  <si>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</si>
  <si>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</si>
  <si>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</si>
  <si>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</si>
  <si>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</si>
  <si>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</si>
  <si>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</si>
  <si>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</si>
  <si>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</si>
  <si>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</si>
  <si>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</si>
  <si>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</si>
  <si>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</si>
  <si>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</si>
  <si>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</si>
  <si>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</si>
  <si>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</si>
  <si>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</si>
  <si>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</si>
  <si>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</si>
  <si>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</si>
  <si>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</si>
  <si>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</si>
  <si>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</si>
  <si>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</si>
  <si>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</si>
  <si>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</si>
  <si>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</si>
  <si>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</si>
  <si>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</si>
  <si>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</si>
  <si>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</si>
  <si>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</si>
  <si>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</si>
  <si>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</si>
  <si>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</si>
  <si>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</si>
  <si>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</si>
  <si>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</si>
  <si>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</si>
  <si>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</si>
  <si>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</si>
  <si>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</si>
  <si>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</si>
  <si>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</si>
  <si>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</si>
  <si>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</si>
  <si>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</si>
  <si>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</si>
  <si>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</si>
  <si>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</si>
  <si>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</si>
  <si>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</si>
  <si>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</si>
  <si>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</si>
  <si>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</si>
  <si>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</si>
  <si>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</si>
  <si>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</si>
  <si>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</si>
  <si>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</si>
  <si>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</si>
  <si>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</si>
  <si>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</si>
  <si>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</si>
  <si>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</si>
  <si>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</si>
  <si>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</si>
  <si>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</si>
  <si>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</si>
  <si>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</si>
  <si>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</si>
  <si>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</si>
  <si>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</si>
  <si>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</si>
  <si>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</si>
  <si>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</si>
  <si>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</si>
  <si>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</si>
  <si>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</si>
  <si>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</si>
  <si>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</si>
  <si>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</si>
  <si>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</si>
  <si>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</si>
  <si>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</si>
  <si>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</si>
  <si>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</si>
  <si>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</si>
  <si>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</si>
  <si>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</si>
  <si>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</si>
  <si>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</si>
  <si>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</si>
  <si>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</si>
  <si>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</si>
  <si>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</si>
  <si>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</si>
  <si>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</si>
  <si>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</si>
  <si>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</si>
  <si>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</si>
  <si>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</si>
  <si>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</si>
  <si>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</si>
  <si>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</si>
  <si>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</si>
  <si>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</si>
  <si>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</si>
  <si>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</si>
  <si>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</si>
  <si>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</si>
  <si>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</si>
  <si>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</si>
  <si>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</si>
  <si>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</si>
  <si>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</si>
  <si>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</si>
  <si>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</si>
  <si>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</si>
  <si>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</si>
  <si>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</si>
  <si>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</si>
  <si>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</si>
  <si>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</si>
  <si>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</si>
  <si>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</si>
  <si>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</si>
  <si>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</si>
  <si>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</si>
  <si>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</si>
  <si>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</si>
  <si>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</si>
  <si>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</si>
  <si>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</si>
  <si>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</si>
  <si>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</si>
  <si>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</si>
  <si>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</si>
  <si>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</si>
  <si>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</si>
  <si>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</si>
  <si>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</si>
  <si>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</si>
  <si>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</si>
  <si>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</si>
  <si>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</si>
  <si>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</si>
  <si>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</si>
  <si>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</si>
  <si>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</si>
  <si>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</si>
  <si>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</si>
  <si>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</si>
  <si>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</si>
  <si>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</si>
  <si>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</si>
  <si>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</si>
  <si>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</si>
  <si>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</si>
  <si>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</si>
  <si>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</si>
  <si>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</si>
  <si>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</si>
  <si>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</si>
  <si>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</si>
  <si>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</si>
  <si>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</si>
  <si>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</si>
  <si>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</si>
  <si>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</si>
  <si>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</si>
  <si>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</si>
  <si>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</si>
  <si>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</si>
  <si>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</si>
  <si>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</si>
  <si>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</si>
  <si>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</si>
  <si>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</si>
  <si>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</si>
  <si>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</si>
  <si>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</si>
  <si>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</si>
  <si>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</si>
  <si>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</si>
  <si>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</si>
  <si>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</si>
  <si>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</si>
  <si>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</si>
  <si>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</si>
  <si>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</si>
  <si>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</si>
  <si>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</si>
  <si>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</si>
  <si>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</si>
  <si>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</si>
  <si>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</si>
  <si>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</si>
  <si>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</si>
  <si>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</si>
  <si>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</si>
  <si>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</si>
  <si>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</si>
  <si>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</si>
  <si>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</si>
  <si>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</si>
  <si>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</si>
  <si>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</si>
  <si>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</si>
  <si>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</si>
  <si>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</si>
  <si>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</si>
  <si>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</si>
  <si>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</si>
  <si>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</si>
  <si>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</si>
  <si>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</si>
  <si>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</si>
  <si>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</si>
  <si>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</si>
  <si>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</si>
  <si>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</si>
  <si>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</si>
  <si>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</si>
  <si>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</si>
  <si>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</si>
  <si>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</si>
  <si>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</si>
  <si>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</si>
  <si>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</si>
  <si>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</si>
  <si>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</si>
  <si>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</si>
  <si>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</si>
  <si>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</si>
  <si>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</si>
  <si>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</si>
  <si>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</si>
  <si>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</si>
  <si>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</si>
  <si>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</si>
  <si>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</si>
  <si>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</si>
  <si>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</si>
  <si>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</si>
  <si>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</si>
  <si>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</si>
  <si>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</si>
  <si>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</si>
  <si>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</si>
  <si>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</si>
  <si>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</si>
  <si>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</si>
  <si>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</si>
  <si>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</si>
  <si>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</si>
  <si>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</si>
  <si>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</si>
  <si>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</si>
  <si>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</si>
  <si>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</si>
  <si>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</si>
  <si>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</si>
  <si>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</si>
  <si>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</si>
  <si>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</si>
  <si>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</si>
  <si>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</si>
  <si>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</si>
  <si>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</si>
  <si>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</si>
  <si>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</si>
  <si>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</si>
  <si>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</si>
  <si>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</si>
  <si>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</si>
  <si>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</si>
  <si>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</si>
  <si>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</si>
  <si>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</si>
  <si>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</si>
  <si>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</si>
  <si>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</si>
  <si>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</si>
  <si>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</si>
  <si>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</si>
  <si>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</si>
  <si>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</si>
  <si>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</si>
  <si>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</si>
  <si>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</si>
  <si>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</si>
  <si>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</si>
  <si>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</si>
  <si>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</si>
  <si>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</si>
  <si>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</si>
  <si>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</si>
  <si>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</si>
  <si>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</si>
  <si>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</si>
  <si>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</si>
  <si>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</si>
  <si>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</si>
  <si>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</si>
  <si>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</si>
  <si>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</si>
  <si>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</si>
  <si>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</si>
  <si>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</si>
  <si>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</si>
  <si>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</si>
  <si>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</si>
  <si>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</si>
  <si>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</si>
  <si>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</si>
  <si>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</si>
  <si>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</si>
  <si>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</si>
  <si>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</si>
  <si>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</si>
  <si>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</si>
  <si>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</si>
  <si>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</si>
  <si>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</si>
  <si>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</si>
  <si>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</si>
  <si>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</si>
  <si>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</si>
  <si>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</si>
  <si>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</si>
  <si>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</si>
  <si>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</si>
  <si>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</si>
  <si>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</si>
  <si>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</si>
  <si>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</si>
  <si>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</si>
  <si>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</si>
  <si>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</si>
  <si>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</si>
  <si>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</si>
  <si>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</si>
  <si>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</si>
  <si>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</si>
  <si>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</si>
  <si>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</si>
  <si>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</si>
  <si>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</si>
  <si>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</si>
  <si>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</si>
  <si>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</si>
  <si>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</si>
  <si>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</si>
  <si>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</si>
  <si>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</si>
  <si>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</si>
  <si>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</si>
  <si>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</si>
  <si>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</si>
  <si>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</si>
  <si>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</si>
  <si>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</si>
  <si>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</si>
  <si>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</si>
  <si>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</si>
  <si>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</si>
  <si>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</si>
  <si>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</si>
  <si>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</si>
  <si>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</si>
  <si>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</si>
  <si>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</si>
  <si>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</si>
  <si>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</si>
  <si>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</si>
  <si>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</si>
  <si>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</si>
  <si>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</si>
  <si>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</si>
  <si>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</si>
  <si>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</si>
  <si>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</si>
  <si>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</si>
  <si>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</si>
  <si>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</si>
  <si>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</si>
  <si>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</si>
  <si>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</si>
  <si>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</si>
  <si>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</si>
  <si>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</si>
  <si>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</si>
  <si>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</si>
  <si>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</si>
  <si>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</si>
  <si>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</si>
  <si>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</si>
  <si>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</si>
  <si>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</si>
  <si>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</si>
  <si>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</si>
  <si>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</si>
  <si>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</si>
  <si>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</si>
  <si>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</si>
  <si>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</si>
  <si>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</si>
  <si>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</si>
  <si>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</si>
  <si>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</si>
  <si>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</si>
  <si>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</si>
  <si>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</si>
  <si>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</si>
  <si>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</si>
  <si>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</si>
  <si>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</si>
  <si>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</si>
  <si>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</si>
  <si>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</si>
  <si>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</si>
  <si>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</si>
  <si>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</si>
  <si>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</si>
  <si>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</si>
  <si>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</si>
  <si>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</si>
  <si>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</si>
  <si>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</si>
  <si>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</si>
  <si>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</si>
  <si>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</si>
  <si>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</si>
  <si>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</si>
  <si>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</si>
  <si>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</si>
  <si>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</si>
  <si>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</si>
  <si>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</si>
  <si>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</si>
  <si>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</si>
  <si>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</si>
  <si>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</si>
  <si>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</si>
  <si>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</si>
  <si>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</si>
  <si>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</si>
  <si>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</si>
  <si>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</si>
  <si>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</si>
  <si>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</si>
  <si>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</si>
  <si>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</si>
  <si>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</si>
  <si>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</si>
  <si>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</si>
  <si>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</si>
  <si>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</si>
  <si>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</si>
  <si>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</si>
  <si>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</si>
  <si>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</si>
  <si>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</si>
  <si>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</si>
  <si>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</si>
  <si>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</si>
  <si>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</si>
  <si>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</si>
  <si>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</si>
  <si>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</si>
  <si>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</si>
  <si>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</si>
  <si>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</si>
  <si>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</si>
  <si>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</si>
  <si>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</si>
  <si>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</si>
  <si>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</si>
  <si>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</si>
  <si>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</si>
  <si>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</si>
  <si>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</si>
  <si>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</si>
  <si>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</si>
  <si>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</si>
  <si>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</si>
  <si>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</si>
  <si>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</si>
  <si>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</si>
  <si>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</si>
  <si>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</si>
  <si>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</si>
  <si>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</si>
  <si>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</si>
  <si>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</si>
  <si>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</si>
  <si>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</si>
  <si>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</si>
  <si>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</si>
  <si>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</si>
  <si>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</si>
  <si>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</si>
  <si>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</si>
  <si>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</si>
  <si>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</si>
  <si>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</si>
  <si>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</si>
  <si>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</si>
  <si>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</si>
  <si>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</si>
  <si>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</si>
  <si>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</si>
  <si>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</si>
  <si>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</si>
  <si>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</si>
  <si>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</si>
  <si>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</si>
  <si>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</si>
  <si>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</si>
  <si>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</si>
  <si>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</si>
  <si>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</si>
  <si>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</si>
  <si>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</si>
  <si>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</si>
  <si>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</si>
  <si>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</si>
  <si>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</si>
  <si>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</si>
  <si>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</si>
  <si>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</si>
  <si>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</si>
  <si>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</si>
  <si>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</si>
  <si>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</si>
  <si>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</si>
  <si>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</si>
  <si>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</si>
  <si>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</si>
  <si>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</si>
  <si>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</si>
  <si>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</si>
  <si>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</si>
  <si>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</si>
  <si>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</si>
  <si>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</si>
  <si>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</si>
  <si>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</si>
  <si>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</si>
  <si>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</si>
  <si>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</si>
  <si>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</si>
  <si>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</si>
  <si>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</si>
  <si>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</si>
  <si>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</si>
  <si>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</si>
  <si>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</si>
  <si>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</si>
  <si>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</si>
  <si>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</si>
  <si>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</si>
  <si>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</si>
  <si>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</si>
  <si>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</si>
  <si>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</si>
  <si>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</si>
  <si>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</si>
  <si>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</si>
  <si>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</si>
  <si>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</si>
  <si>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</si>
  <si>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</si>
  <si>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</si>
  <si>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</si>
  <si>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</si>
  <si>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</si>
  <si>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</si>
  <si>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</si>
  <si>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</si>
  <si>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</si>
  <si>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</si>
  <si>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</si>
  <si>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</si>
  <si>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</si>
  <si>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</si>
  <si>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</si>
  <si>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</si>
  <si>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</si>
  <si>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</si>
  <si>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</si>
  <si>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</si>
  <si>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</si>
  <si>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</si>
  <si>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</si>
  <si>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</si>
  <si>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</si>
  <si>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</si>
  <si>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</si>
  <si>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</si>
  <si>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</si>
  <si>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</si>
  <si>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</si>
  <si>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</si>
  <si>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</si>
  <si>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</si>
  <si>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</si>
  <si>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</si>
  <si>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</si>
  <si>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</si>
  <si>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</si>
  <si>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</si>
  <si>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</si>
  <si>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</si>
  <si>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</si>
  <si>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</si>
  <si>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</si>
  <si>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</si>
  <si>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</si>
  <si>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</si>
  <si>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</si>
  <si>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</si>
  <si>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</si>
  <si>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</si>
  <si>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</si>
  <si>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</si>
  <si>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</si>
  <si>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</si>
  <si>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</si>
  <si>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</si>
  <si>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</si>
  <si>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</si>
  <si>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</si>
  <si>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</si>
  <si>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</si>
  <si>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</si>
  <si>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</si>
  <si>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</si>
  <si>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</si>
  <si>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</si>
  <si>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</si>
  <si>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</si>
  <si>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</si>
  <si>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</si>
  <si>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</si>
  <si>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</si>
  <si>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</si>
  <si>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</si>
  <si>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</si>
  <si>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</si>
  <si>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</si>
  <si>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</si>
  <si>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</si>
  <si>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</si>
  <si>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</si>
  <si>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</si>
  <si>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</si>
  <si>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</si>
  <si>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</si>
  <si>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</si>
  <si>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</si>
  <si>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</si>
  <si>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</si>
  <si>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</si>
  <si>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</si>
  <si>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</si>
  <si>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</si>
  <si>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</si>
  <si>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</si>
  <si>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</si>
  <si>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</si>
  <si>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</si>
  <si>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</si>
  <si>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</si>
  <si>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</si>
  <si>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</si>
  <si>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</si>
  <si>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</si>
  <si>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</si>
  <si>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</si>
  <si>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</si>
  <si>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</si>
  <si>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</si>
  <si>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</si>
  <si>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</si>
  <si>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</si>
  <si>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</si>
  <si>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</si>
  <si>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</si>
  <si>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</si>
  <si>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</si>
  <si>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</si>
  <si>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</si>
  <si>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</si>
  <si>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</si>
  <si>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</si>
  <si>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</si>
  <si>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</si>
  <si>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</si>
  <si>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</si>
  <si>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</si>
  <si>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</si>
  <si>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</si>
  <si>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</si>
  <si>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</si>
  <si>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</si>
  <si>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</si>
  <si>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</si>
  <si>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</si>
  <si>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</si>
  <si>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</si>
  <si>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</si>
  <si>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</si>
  <si>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</si>
  <si>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</si>
  <si>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</si>
  <si>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</si>
  <si>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</si>
  <si>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</si>
  <si>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</si>
  <si>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</si>
  <si>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</si>
  <si>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</si>
  <si>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</si>
  <si>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</si>
  <si>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</si>
  <si>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</si>
  <si>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</si>
  <si>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</si>
  <si>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</si>
  <si>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</si>
  <si>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</si>
  <si>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</si>
  <si>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</si>
  <si>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</si>
  <si>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</si>
  <si>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</si>
  <si>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</si>
  <si>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</si>
  <si>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</si>
  <si>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</si>
  <si>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</si>
  <si>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</si>
  <si>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</si>
  <si>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</si>
  <si>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</si>
  <si>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</si>
  <si>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</si>
  <si>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</si>
  <si>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</si>
  <si>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</si>
  <si>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</si>
  <si>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</si>
  <si>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</si>
  <si>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</si>
  <si>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</si>
  <si>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</si>
  <si>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</si>
  <si>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</si>
  <si>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</si>
  <si>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</si>
  <si>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</si>
  <si>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</si>
  <si>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</si>
  <si>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</si>
  <si>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</si>
  <si>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</si>
  <si>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</si>
  <si>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</si>
  <si>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</si>
  <si>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</si>
  <si>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</si>
  <si>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</si>
  <si>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</si>
  <si>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</si>
  <si>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</si>
  <si>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</si>
  <si>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</si>
  <si>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</si>
  <si>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</si>
  <si>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</si>
  <si>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</si>
  <si>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</si>
  <si>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</si>
  <si>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</si>
  <si>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</si>
  <si>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</si>
  <si>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</si>
  <si>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</si>
  <si>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</si>
  <si>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</si>
  <si>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</si>
  <si>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</si>
  <si>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</si>
  <si>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</si>
  <si>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</si>
  <si>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</si>
  <si>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</si>
  <si>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</si>
  <si>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</si>
  <si>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</si>
  <si>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</si>
  <si>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</si>
  <si>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</si>
  <si>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</si>
  <si>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</si>
  <si>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</si>
  <si>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</si>
  <si>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</si>
  <si>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</si>
  <si>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</si>
  <si>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</si>
  <si>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</si>
  <si>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</si>
  <si>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</si>
  <si>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</si>
  <si>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</si>
  <si>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</si>
  <si>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</si>
  <si>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</si>
  <si>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</si>
  <si>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</si>
  <si>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</si>
  <si>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</si>
  <si>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</si>
  <si>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</si>
  <si>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</si>
  <si>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</si>
  <si>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</si>
  <si>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</si>
  <si>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</si>
  <si>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</si>
  <si>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</si>
  <si>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</si>
  <si>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</si>
  <si>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</si>
  <si>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</si>
  <si>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</si>
  <si>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</si>
  <si>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</si>
  <si>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</si>
  <si>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</si>
  <si>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</si>
  <si>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</si>
  <si>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</si>
  <si>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</si>
  <si>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</si>
  <si>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</si>
  <si>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</si>
  <si>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</si>
  <si>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</si>
  <si>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</si>
  <si>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</si>
  <si>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</si>
  <si>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</si>
  <si>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</si>
  <si>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</si>
  <si>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</si>
  <si>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</si>
  <si>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</si>
  <si>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</si>
  <si>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</si>
  <si>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</si>
  <si>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</si>
  <si>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</si>
  <si>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</si>
  <si>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</si>
  <si>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</si>
  <si>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</si>
  <si>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</si>
  <si>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</si>
  <si>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</si>
  <si>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</si>
  <si>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</si>
  <si>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</si>
  <si>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</si>
  <si>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</si>
  <si>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</si>
  <si>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</si>
  <si>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</si>
  <si>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</si>
  <si>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</si>
  <si>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</si>
  <si>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</si>
  <si>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</si>
  <si>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</si>
  <si>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</si>
  <si>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</si>
  <si>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</si>
  <si>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</si>
  <si>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</si>
  <si>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</si>
  <si>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</si>
  <si>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</si>
  <si>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</si>
  <si>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</si>
  <si>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</si>
  <si>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</si>
  <si>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</si>
  <si>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</si>
  <si>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</si>
  <si>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</si>
  <si>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</si>
  <si>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</si>
  <si>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</si>
  <si>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</si>
  <si>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</si>
  <si>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</si>
  <si>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</si>
  <si>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</si>
  <si>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</si>
  <si>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</si>
  <si>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</si>
  <si>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</si>
  <si>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</si>
  <si>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</si>
  <si>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</si>
  <si>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</si>
  <si>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</si>
  <si>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</si>
  <si>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</si>
  <si>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</si>
  <si>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</si>
  <si>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</si>
  <si>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</si>
  <si>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</si>
  <si>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</si>
  <si>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</si>
  <si>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</si>
  <si>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</si>
  <si>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</si>
  <si>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</si>
  <si>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</si>
  <si>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</si>
  <si>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</si>
  <si>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</si>
  <si>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</si>
  <si>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</si>
  <si>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</si>
  <si>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</si>
  <si>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</si>
  <si>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</si>
  <si>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</si>
  <si>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</si>
  <si>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</si>
  <si>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</si>
  <si>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</si>
  <si>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</si>
  <si>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</si>
  <si>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</si>
  <si>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</si>
  <si>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</si>
  <si>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</si>
  <si>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</si>
  <si>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</si>
  <si>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</si>
  <si>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</si>
  <si>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</si>
  <si>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</si>
  <si>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</si>
  <si>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</si>
  <si>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</si>
  <si>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</si>
  <si>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</si>
  <si>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</si>
  <si>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</si>
  <si>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</si>
  <si>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</si>
  <si>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</si>
  <si>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</si>
  <si>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</si>
  <si>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</si>
  <si>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</si>
  <si>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</si>
  <si>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</si>
  <si>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</si>
  <si>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</si>
  <si>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</si>
  <si>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</si>
  <si>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</si>
  <si>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</si>
  <si>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</si>
  <si>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</si>
  <si>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</si>
  <si>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</si>
  <si>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</si>
  <si>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</si>
  <si>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</si>
  <si>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</si>
  <si>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</si>
  <si>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</si>
  <si>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</si>
  <si>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</si>
  <si>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</si>
  <si>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</si>
  <si>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</si>
  <si>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</si>
  <si>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</si>
  <si>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</si>
  <si>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</si>
  <si>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</si>
  <si>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</si>
  <si>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</si>
  <si>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</si>
  <si>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</si>
  <si>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</si>
  <si>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</si>
  <si>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</si>
  <si>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</si>
  <si>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</si>
  <si>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</si>
  <si>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</si>
  <si>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</si>
  <si>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</si>
  <si>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</si>
  <si>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</si>
  <si>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</si>
  <si>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</si>
  <si>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</si>
  <si>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</si>
  <si>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</si>
  <si>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</si>
  <si>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</si>
  <si>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</si>
  <si>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</si>
  <si>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</si>
  <si>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</si>
  <si>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</si>
  <si>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</si>
  <si>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</si>
  <si>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</si>
  <si>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</si>
  <si>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</si>
  <si>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</si>
  <si>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</si>
  <si>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</si>
  <si>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</si>
  <si>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</si>
  <si>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</si>
  <si>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</si>
  <si>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</si>
  <si>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</si>
  <si>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</si>
  <si>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</si>
  <si>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</si>
  <si>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</si>
  <si>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</si>
  <si>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</si>
  <si>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</si>
  <si>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</si>
  <si>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</si>
  <si>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</si>
  <si>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</si>
  <si>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</si>
  <si>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</si>
  <si>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</si>
  <si>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</si>
  <si>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</si>
  <si>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</si>
  <si>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</si>
  <si>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</si>
  <si>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</si>
  <si>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</si>
  <si>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</si>
  <si>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</si>
  <si>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</si>
  <si>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</si>
  <si>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</si>
  <si>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</si>
  <si>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</si>
  <si>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</si>
  <si>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</si>
  <si>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</si>
  <si>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</si>
  <si>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</si>
  <si>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</si>
  <si>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</si>
  <si>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</si>
  <si>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</si>
  <si>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</si>
  <si>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</si>
  <si>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</si>
  <si>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</si>
  <si>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</si>
  <si>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</si>
  <si>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</si>
  <si>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</si>
  <si>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</si>
  <si>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</si>
  <si>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</si>
  <si>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</si>
  <si>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</si>
  <si>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</si>
  <si>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</si>
  <si>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</si>
  <si>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</si>
  <si>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</si>
  <si>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</si>
  <si>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</si>
  <si>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</si>
  <si>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</si>
  <si>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</si>
  <si>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</si>
  <si>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</si>
  <si>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</si>
  <si>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</si>
  <si>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</si>
  <si>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</si>
  <si>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</si>
  <si>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</si>
  <si>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</si>
  <si>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</si>
  <si>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</si>
  <si>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</si>
  <si>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</si>
  <si>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</si>
  <si>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</si>
  <si>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</si>
  <si>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</si>
  <si>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</si>
  <si>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</si>
  <si>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</si>
  <si>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</si>
  <si>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</si>
  <si>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</si>
  <si>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</si>
  <si>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</si>
  <si>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</si>
  <si>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</si>
  <si>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</si>
  <si>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</si>
  <si>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</si>
  <si>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</si>
  <si>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</si>
  <si>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</si>
  <si>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</si>
  <si>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</si>
  <si>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</si>
  <si>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</si>
  <si>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</si>
  <si>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</si>
  <si>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</si>
  <si>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</si>
  <si>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</si>
  <si>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</si>
  <si>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</si>
  <si>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</si>
  <si>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</si>
  <si>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</si>
  <si>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</si>
  <si>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</si>
  <si>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</si>
  <si>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</si>
  <si>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</si>
  <si>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</si>
  <si>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</si>
  <si>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</si>
  <si>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</si>
  <si>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</si>
  <si>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</si>
  <si>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</si>
  <si>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</si>
  <si>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</si>
  <si>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</si>
  <si>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</si>
  <si>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</si>
  <si>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</si>
  <si>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</si>
  <si>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</si>
  <si>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</si>
  <si>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</si>
  <si>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</si>
  <si>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</si>
  <si>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</si>
  <si>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</si>
  <si>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</si>
  <si>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</si>
  <si>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</si>
  <si>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</si>
  <si>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</si>
  <si>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</si>
  <si>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</si>
  <si>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</si>
  <si>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</si>
  <si>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</si>
  <si>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</si>
  <si>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</si>
  <si>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</si>
  <si>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</si>
  <si>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</si>
  <si>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</si>
  <si>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</si>
  <si>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</si>
  <si>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</si>
  <si>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</si>
  <si>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</si>
  <si>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</si>
  <si>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</si>
  <si>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</si>
  <si>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</si>
  <si>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</si>
  <si>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</si>
  <si>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</si>
  <si>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</si>
  <si>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</si>
  <si>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</si>
  <si>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</si>
  <si>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</si>
  <si>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</si>
  <si>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</si>
  <si>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</si>
  <si>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</si>
  <si>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</si>
  <si>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</si>
  <si>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</si>
  <si>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</si>
  <si>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</si>
  <si>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</si>
  <si>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</si>
  <si>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</si>
  <si>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</si>
  <si>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</si>
  <si>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</si>
  <si>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</si>
  <si>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</si>
  <si>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</si>
  <si>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</si>
  <si>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</si>
  <si>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</si>
  <si>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</si>
  <si>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</si>
  <si>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</si>
  <si>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</si>
  <si>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</si>
  <si>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</si>
  <si>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</si>
  <si>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</si>
  <si>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</si>
  <si>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</si>
  <si>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</si>
  <si>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</si>
  <si>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</si>
  <si>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</si>
  <si>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</si>
  <si>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</si>
  <si>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</si>
  <si>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</si>
  <si>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</si>
  <si>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</si>
  <si>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</si>
  <si>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</si>
  <si>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</si>
  <si>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</si>
  <si>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</si>
  <si>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</si>
  <si>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</si>
  <si>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</si>
  <si>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</si>
  <si>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</si>
  <si>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</si>
  <si>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</si>
  <si>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</si>
  <si>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</si>
  <si>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</si>
  <si>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</si>
  <si>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</si>
  <si>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</si>
  <si>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</si>
  <si>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</si>
  <si>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</si>
  <si>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</si>
  <si>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</si>
  <si>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</si>
  <si>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</si>
  <si>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</si>
  <si>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</si>
  <si>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</si>
  <si>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</si>
  <si>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</si>
  <si>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</si>
  <si>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</si>
  <si>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</si>
  <si>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</si>
  <si>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</si>
  <si>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</si>
  <si>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</si>
  <si>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</si>
  <si>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</si>
  <si>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</si>
  <si>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</si>
  <si>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</si>
  <si>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</si>
  <si>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</si>
  <si>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</si>
  <si>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</si>
  <si>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</si>
  <si>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</si>
  <si>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</si>
  <si>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</si>
  <si>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</si>
  <si>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</si>
  <si>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</si>
  <si>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</si>
  <si>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</si>
  <si>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</si>
  <si>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</si>
  <si>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</si>
  <si>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</si>
  <si>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</si>
  <si>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</si>
  <si>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</si>
  <si>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</si>
  <si>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</si>
  <si>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</si>
  <si>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</si>
  <si>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</si>
  <si>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</si>
  <si>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</si>
  <si>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</si>
  <si>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</si>
  <si>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</si>
  <si>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</si>
  <si>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</si>
  <si>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</si>
  <si>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</si>
  <si>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</si>
  <si>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</si>
  <si>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</si>
  <si>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</si>
  <si>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</si>
  <si>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</si>
  <si>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</si>
  <si>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</si>
  <si>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</si>
  <si>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</si>
  <si>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</si>
  <si>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</si>
  <si>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</si>
  <si>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</si>
  <si>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</si>
  <si>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</si>
  <si>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</si>
  <si>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</si>
  <si>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</si>
  <si>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</si>
  <si>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</si>
  <si>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</si>
  <si>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</si>
  <si>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</si>
  <si>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</si>
  <si>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</si>
  <si>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</si>
  <si>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</si>
  <si>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</si>
  <si>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</si>
  <si>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</si>
  <si>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</si>
  <si>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</si>
  <si>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</si>
  <si>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</si>
  <si>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</si>
  <si>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</si>
  <si>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</si>
  <si>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</si>
  <si>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</si>
  <si>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</si>
  <si>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</si>
  <si>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</si>
  <si>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</si>
  <si>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</si>
  <si>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</si>
  <si>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</si>
  <si>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</si>
  <si>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</si>
  <si>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</si>
  <si>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</si>
  <si>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</si>
  <si>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</si>
  <si>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</si>
  <si>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</si>
  <si>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</si>
  <si>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</si>
  <si>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</si>
  <si>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</si>
  <si>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</si>
  <si>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</si>
  <si>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</si>
  <si>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</si>
  <si>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</si>
  <si>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</si>
  <si>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</si>
  <si>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</si>
  <si>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</si>
  <si>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</si>
  <si>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</si>
  <si>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</si>
  <si>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</si>
  <si>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</si>
  <si>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</si>
  <si>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</si>
  <si>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</si>
  <si>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</si>
  <si>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</si>
  <si>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</si>
  <si>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</si>
  <si>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</si>
  <si>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</si>
  <si>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</si>
  <si>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</si>
  <si>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</si>
  <si>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</si>
  <si>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</si>
  <si>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</si>
  <si>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</si>
  <si>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</si>
  <si>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</si>
  <si>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</si>
  <si>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</si>
  <si>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</si>
  <si>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</si>
  <si>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</si>
  <si>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</si>
  <si>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</si>
  <si>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</si>
  <si>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</si>
  <si>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</si>
  <si>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</si>
  <si>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</si>
  <si>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</si>
  <si>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</si>
  <si>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</si>
  <si>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</si>
  <si>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</si>
  <si>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</si>
  <si>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</si>
  <si>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</si>
  <si>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</si>
  <si>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</si>
  <si>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</si>
  <si>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</si>
  <si>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</si>
  <si>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</si>
  <si>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</si>
  <si>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</si>
  <si>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</si>
  <si>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</si>
  <si>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</si>
  <si>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</si>
  <si>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</si>
  <si>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</si>
  <si>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</si>
  <si>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</si>
  <si>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</si>
  <si>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</si>
  <si>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</si>
  <si>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</si>
  <si>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</si>
  <si>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</si>
  <si>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</si>
  <si>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</si>
  <si>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</si>
  <si>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</si>
  <si>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</si>
  <si>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</si>
  <si>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</si>
  <si>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</si>
  <si>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</si>
  <si>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</si>
  <si>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</si>
  <si>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</si>
  <si>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</si>
  <si>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</si>
  <si>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</si>
  <si>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</si>
  <si>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</si>
  <si>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</si>
  <si>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</si>
  <si>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</si>
  <si>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</si>
  <si>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</si>
  <si>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</si>
  <si>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</si>
  <si>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</si>
  <si>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</si>
  <si>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</si>
  <si>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</si>
  <si>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</si>
  <si>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</si>
  <si>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</si>
  <si>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</si>
  <si>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</si>
  <si>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</si>
  <si>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</si>
  <si>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</si>
  <si>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</si>
  <si>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</si>
  <si>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</si>
  <si>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</si>
  <si>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</si>
  <si>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</si>
  <si>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</si>
  <si>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</si>
  <si>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</si>
  <si>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</si>
  <si>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</si>
  <si>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</si>
  <si>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</si>
  <si>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</si>
  <si>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</si>
  <si>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</si>
  <si>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</si>
  <si>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</si>
  <si>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</si>
  <si>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</si>
  <si>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</si>
  <si>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</si>
  <si>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</si>
  <si>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</si>
  <si>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</si>
  <si>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</si>
  <si>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</si>
  <si>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</si>
  <si>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</si>
  <si>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</si>
  <si>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</si>
  <si>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</si>
  <si>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</si>
  <si>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</si>
  <si>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</si>
  <si>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</si>
  <si>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</si>
  <si>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</si>
  <si>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</si>
  <si>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</si>
  <si>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</si>
  <si>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</si>
  <si>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</si>
  <si>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</si>
  <si>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</si>
  <si>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</si>
  <si>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</si>
  <si>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</si>
  <si>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</si>
  <si>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</si>
  <si>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</si>
  <si>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</si>
  <si>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</si>
  <si>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</si>
  <si>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</si>
  <si>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</si>
  <si>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</si>
  <si>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</si>
  <si>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</si>
  <si>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</si>
  <si>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</si>
  <si>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</si>
  <si>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</si>
  <si>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</si>
  <si>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</si>
  <si>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</si>
  <si>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</si>
  <si>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</si>
  <si>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</si>
  <si>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</si>
  <si>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</si>
  <si>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</si>
  <si>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</si>
  <si>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</si>
  <si>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</si>
  <si>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</si>
  <si>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</si>
  <si>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</si>
  <si>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</si>
  <si>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</si>
  <si>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</si>
  <si>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</si>
  <si>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</si>
  <si>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</si>
  <si>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</si>
  <si>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</si>
  <si>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</si>
  <si>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</si>
  <si>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</si>
  <si>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</si>
  <si>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</si>
  <si>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</si>
  <si>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</si>
  <si>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</si>
  <si>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</si>
  <si>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</si>
  <si>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</si>
  <si>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</si>
  <si>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</si>
  <si>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</si>
  <si>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</si>
  <si>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</si>
  <si>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</si>
  <si>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</si>
  <si>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</si>
  <si>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</si>
  <si>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</si>
  <si>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</si>
  <si>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</si>
  <si>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</si>
  <si>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</si>
  <si>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</si>
  <si>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</si>
  <si>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</si>
  <si>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</si>
  <si>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</si>
  <si>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</si>
  <si>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</si>
  <si>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</si>
  <si>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</si>
  <si>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</si>
  <si>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</si>
  <si>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</si>
  <si>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</si>
  <si>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</si>
  <si>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</si>
  <si>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</si>
  <si>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</si>
  <si>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</si>
  <si>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</si>
  <si>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</si>
  <si>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</si>
  <si>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</si>
  <si>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</si>
  <si>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</si>
  <si>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</si>
  <si>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</si>
  <si>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</si>
  <si>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</si>
  <si>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</si>
  <si>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</si>
  <si>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</si>
  <si>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</si>
  <si>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</si>
  <si>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</si>
  <si>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</si>
  <si>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</si>
  <si>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</si>
  <si>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</si>
  <si>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</si>
  <si>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</si>
  <si>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</si>
  <si>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</si>
  <si>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</si>
  <si>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</si>
  <si>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</si>
  <si>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</si>
  <si>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</si>
  <si>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</si>
  <si>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</si>
  <si>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</si>
  <si>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</si>
  <si>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</si>
  <si>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</si>
  <si>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</si>
  <si>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</si>
  <si>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</si>
  <si>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</si>
  <si>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</si>
  <si>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</si>
  <si>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</si>
  <si>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</si>
  <si>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</si>
  <si>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</si>
  <si>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</si>
  <si>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</si>
  <si>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</si>
  <si>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</si>
  <si>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</si>
  <si>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</si>
  <si>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</si>
  <si>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</si>
  <si>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</si>
  <si>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</si>
  <si>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</si>
  <si>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</si>
  <si>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</si>
  <si>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</si>
  <si>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</si>
  <si>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</si>
  <si>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</si>
  <si>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</si>
  <si>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</si>
  <si>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</si>
  <si>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</si>
  <si>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</si>
  <si>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</si>
  <si>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</si>
  <si>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</si>
  <si>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</si>
  <si>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</si>
  <si>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</si>
  <si>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</si>
  <si>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</si>
  <si>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</si>
  <si>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</si>
  <si>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</si>
  <si>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</si>
  <si>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</si>
  <si>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</si>
  <si>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</si>
  <si>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</si>
  <si>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</si>
  <si>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</si>
  <si>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</si>
  <si>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</si>
  <si>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</si>
  <si>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</si>
  <si>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</si>
  <si>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</si>
  <si>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</si>
  <si>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</si>
  <si>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</si>
  <si>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</si>
  <si>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</si>
  <si>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</si>
  <si>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</si>
  <si>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</si>
  <si>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</si>
  <si>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</si>
  <si>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</si>
  <si>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</si>
  <si>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</si>
  <si>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</si>
  <si>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</si>
  <si>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</si>
  <si>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</si>
  <si>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</si>
  <si>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</si>
  <si>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</si>
  <si>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</si>
  <si>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</si>
  <si>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</si>
  <si>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</si>
  <si>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</si>
  <si>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</si>
  <si>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</si>
  <si>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</si>
  <si>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</si>
  <si>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</si>
  <si>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</si>
  <si>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</si>
  <si>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</si>
  <si>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</si>
  <si>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</si>
  <si>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</si>
  <si>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</si>
  <si>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</si>
  <si>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</si>
  <si>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</si>
  <si>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</si>
  <si>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</si>
  <si>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</si>
  <si>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</si>
  <si>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</si>
  <si>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</si>
  <si>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</si>
  <si>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</si>
  <si>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</si>
  <si>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</si>
  <si>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</si>
  <si>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</si>
  <si>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</si>
  <si>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</si>
  <si>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</si>
  <si>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</si>
  <si>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</si>
  <si>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</si>
  <si>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</si>
  <si>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</si>
  <si>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</si>
  <si>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</si>
  <si>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</si>
  <si>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</si>
  <si>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</si>
  <si>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</si>
  <si>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</si>
  <si>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</si>
  <si>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</si>
  <si>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</si>
  <si>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</si>
  <si>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</si>
  <si>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</si>
  <si>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</si>
  <si>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</si>
  <si>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</si>
  <si>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</si>
  <si>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</si>
  <si>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</si>
  <si>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</si>
  <si>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</si>
  <si>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</si>
  <si>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</si>
  <si>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</si>
  <si>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</si>
  <si>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</si>
  <si>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</si>
  <si>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</si>
  <si>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</si>
  <si>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</si>
  <si>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</si>
  <si>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</si>
  <si>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</si>
  <si>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</si>
  <si>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</si>
  <si>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</si>
  <si>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</si>
  <si>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</si>
  <si>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</si>
  <si>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</si>
  <si>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</si>
  <si>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</si>
  <si>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</si>
  <si>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</si>
  <si>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</si>
  <si>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</si>
  <si>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</si>
  <si>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</si>
  <si>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</si>
  <si>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</si>
  <si>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</si>
  <si>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</si>
  <si>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</si>
  <si>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</si>
  <si>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</si>
  <si>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</si>
  <si>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</si>
  <si>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</si>
  <si>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</si>
  <si>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</si>
  <si>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</si>
  <si>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</si>
  <si>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</si>
  <si>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</si>
  <si>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</si>
  <si>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</si>
  <si>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</si>
  <si>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</si>
  <si>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</si>
  <si>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</si>
  <si>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</si>
  <si>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</si>
  <si>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</si>
  <si>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</si>
  <si>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</si>
  <si>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</si>
  <si>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</si>
  <si>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</si>
  <si>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</si>
  <si>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</si>
  <si>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</si>
  <si>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</si>
  <si>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</si>
  <si>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</si>
  <si>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</si>
  <si>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</si>
  <si>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</si>
  <si>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</si>
  <si>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</si>
  <si>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</si>
  <si>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</si>
  <si>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</si>
  <si>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</si>
  <si>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</si>
  <si>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</si>
  <si>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</si>
  <si>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</si>
  <si>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</si>
  <si>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</si>
  <si>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</si>
  <si>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</si>
  <si>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</si>
  <si>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</si>
  <si>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</si>
  <si>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</si>
  <si>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</si>
  <si>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</si>
  <si>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</si>
  <si>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</si>
  <si>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</si>
  <si>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</si>
  <si>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</si>
  <si>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</si>
  <si>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</si>
  <si>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</si>
  <si>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</si>
  <si>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</si>
  <si>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</si>
  <si>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</si>
  <si>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</si>
  <si>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</si>
  <si>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</si>
  <si>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</si>
  <si>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</si>
  <si>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</si>
  <si>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</si>
  <si>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</si>
  <si>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</si>
  <si>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</si>
  <si>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</si>
  <si>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</si>
  <si>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</si>
  <si>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</si>
  <si>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</si>
  <si>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</si>
  <si>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</si>
  <si>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</si>
  <si>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</si>
  <si>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</si>
  <si>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</si>
  <si>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</si>
  <si>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</si>
  <si>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</si>
  <si>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</si>
  <si>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</si>
  <si>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</si>
  <si>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</si>
  <si>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</si>
  <si>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</si>
  <si>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</si>
  <si>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</si>
  <si>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</si>
  <si>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</si>
  <si>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</si>
  <si>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</si>
  <si>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</si>
  <si>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</si>
  <si>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</si>
  <si>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</si>
  <si>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</si>
  <si>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</si>
  <si>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</si>
  <si>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</si>
  <si>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</si>
  <si>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</si>
  <si>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</si>
  <si>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</si>
  <si>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</si>
  <si>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</si>
  <si>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</si>
  <si>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</si>
  <si>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</si>
  <si>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</si>
  <si>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</si>
  <si>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</si>
  <si>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</si>
  <si>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</si>
  <si>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</si>
  <si>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</si>
  <si>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</si>
  <si>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</si>
  <si>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</si>
  <si>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</si>
  <si>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</si>
  <si>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</si>
  <si>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</si>
  <si>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</si>
  <si>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</si>
  <si>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</si>
  <si>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</si>
  <si>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</si>
  <si>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</si>
  <si>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</si>
  <si>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</si>
  <si>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</si>
  <si>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</si>
  <si>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</si>
  <si>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</si>
  <si>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</si>
  <si>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</si>
  <si>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</si>
  <si>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</si>
  <si>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</si>
  <si>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</si>
  <si>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</si>
  <si>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</si>
  <si>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</si>
  <si>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</si>
  <si>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</si>
  <si>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</si>
  <si>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</si>
  <si>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</si>
  <si>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</si>
  <si>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</si>
  <si>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</si>
  <si>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</si>
  <si>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</si>
  <si>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</si>
  <si>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</si>
  <si>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</si>
  <si>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</si>
  <si>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</si>
  <si>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</si>
  <si>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</si>
  <si>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</si>
  <si>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</si>
  <si>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</si>
  <si>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</si>
  <si>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</si>
  <si>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</si>
  <si>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</si>
  <si>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</si>
  <si>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</si>
  <si>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</si>
  <si>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</si>
  <si>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</si>
  <si>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</si>
  <si>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</si>
  <si>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</si>
  <si>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</si>
  <si>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</si>
  <si>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</si>
  <si>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</si>
  <si>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</si>
  <si>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</si>
  <si>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</si>
  <si>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</si>
  <si>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</si>
  <si>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</si>
  <si>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</si>
  <si>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</si>
  <si>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</si>
  <si>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</si>
  <si>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</si>
  <si>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</si>
  <si>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</si>
  <si>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</si>
  <si>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</si>
  <si>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</si>
  <si>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</si>
  <si>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</si>
  <si>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</si>
  <si>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</si>
  <si>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</si>
  <si>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</si>
  <si>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</si>
  <si>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</si>
  <si>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</si>
  <si>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</si>
  <si>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</si>
  <si>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</si>
  <si>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</si>
  <si>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</si>
  <si>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</si>
  <si>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</si>
  <si>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</si>
  <si>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</si>
  <si>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</si>
  <si>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</si>
  <si>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</si>
  <si>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</si>
  <si>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</si>
  <si>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</si>
  <si>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</si>
  <si>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</si>
  <si>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</si>
  <si>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</si>
  <si>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</si>
  <si>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</si>
  <si>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</si>
  <si>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</si>
  <si>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</si>
  <si>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</si>
  <si>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</si>
  <si>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</si>
  <si>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</si>
  <si>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</si>
  <si>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</si>
  <si>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</si>
  <si>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</si>
  <si>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</si>
  <si>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</si>
  <si>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</si>
  <si>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</si>
  <si>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</si>
  <si>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</si>
  <si>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</si>
  <si>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</si>
  <si>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</si>
  <si>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</si>
  <si>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</si>
  <si>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</si>
  <si>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</si>
  <si>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</si>
  <si>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</si>
  <si>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</si>
  <si>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</si>
  <si>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</si>
  <si>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</si>
  <si>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</si>
  <si>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</si>
  <si>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</si>
  <si>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</si>
  <si>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</si>
  <si>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</si>
  <si>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</si>
  <si>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</si>
  <si>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</si>
  <si>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</si>
  <si>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</si>
  <si>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</si>
  <si>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</si>
  <si>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</si>
  <si>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</si>
  <si>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</si>
  <si>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</si>
  <si>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</si>
  <si>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</si>
  <si>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</si>
  <si>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</si>
  <si>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</si>
  <si>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</si>
  <si>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</si>
  <si>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</si>
  <si>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</si>
  <si>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</si>
  <si>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</si>
  <si>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</si>
  <si>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</si>
  <si>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</si>
  <si>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</si>
  <si>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</si>
  <si>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</si>
  <si>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</si>
  <si>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</si>
  <si>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</si>
  <si>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</si>
  <si>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</si>
  <si>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</si>
  <si>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</si>
  <si>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</si>
  <si>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</si>
  <si>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</si>
  <si>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</si>
  <si>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</si>
  <si>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</si>
  <si>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</si>
  <si>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</si>
  <si>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</si>
  <si>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</si>
  <si>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</si>
  <si>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</si>
  <si>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</si>
  <si>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</si>
  <si>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</si>
  <si>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</si>
  <si>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</si>
  <si>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</si>
  <si>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</si>
  <si>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</si>
  <si>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</si>
  <si>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</si>
  <si>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</si>
  <si>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</si>
  <si>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</si>
  <si>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</si>
  <si>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</si>
  <si>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</si>
  <si>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</si>
  <si>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</si>
  <si>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</si>
  <si>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</si>
  <si>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</si>
  <si>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</si>
  <si>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</si>
  <si>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</si>
  <si>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</si>
  <si>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</si>
  <si>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</si>
  <si>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</si>
  <si>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</si>
  <si>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</si>
  <si>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</si>
  <si>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</si>
  <si>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</si>
  <si>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</si>
  <si>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</si>
  <si>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</si>
  <si>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</si>
  <si>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</si>
  <si>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</si>
  <si>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</si>
  <si>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</si>
  <si>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</si>
  <si>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</si>
  <si>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</si>
  <si>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</si>
  <si>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</si>
  <si>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</si>
  <si>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</si>
  <si>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</si>
  <si>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</si>
  <si>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</si>
  <si>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</si>
  <si>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</si>
  <si>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</si>
  <si>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</si>
  <si>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</si>
  <si>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</si>
  <si>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</si>
  <si>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</si>
  <si>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</si>
  <si>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</si>
  <si>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</si>
  <si>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</si>
  <si>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</si>
  <si>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</si>
  <si>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</si>
  <si>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</si>
  <si>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</si>
  <si>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</si>
  <si>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</si>
  <si>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</si>
  <si>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</si>
  <si>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</si>
  <si>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</si>
  <si>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</si>
  <si>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</si>
  <si>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</si>
  <si>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</si>
  <si>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</si>
  <si>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</si>
  <si>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</si>
  <si>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</si>
  <si>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</si>
  <si>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</si>
  <si>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</si>
  <si>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</si>
  <si>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</si>
  <si>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</si>
  <si>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</si>
  <si>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</si>
  <si>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</si>
  <si>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</si>
  <si>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</si>
  <si>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</si>
  <si>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</si>
  <si>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</si>
  <si>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</si>
  <si>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</si>
  <si>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</si>
  <si>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</si>
  <si>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</si>
  <si>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</si>
  <si>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</si>
  <si>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</si>
  <si>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</si>
  <si>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</si>
  <si>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</si>
  <si>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</si>
  <si>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</si>
  <si>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</si>
  <si>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</si>
  <si>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</si>
  <si>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</si>
  <si>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</si>
  <si>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</si>
  <si>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</si>
  <si>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</si>
  <si>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</si>
  <si>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</si>
  <si>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</si>
  <si>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</si>
  <si>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</si>
  <si>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</si>
  <si>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</si>
  <si>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</si>
  <si>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</si>
  <si>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</si>
  <si>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</si>
  <si>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</si>
  <si>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</si>
  <si>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</si>
  <si>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</si>
  <si>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</si>
  <si>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</si>
  <si>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</si>
  <si>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</si>
  <si>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</si>
  <si>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</si>
  <si>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</si>
  <si>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</si>
  <si>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</si>
  <si>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</si>
  <si>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</si>
  <si>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</si>
  <si>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</si>
  <si>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</si>
  <si>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</si>
  <si>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</si>
  <si>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</si>
  <si>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</si>
  <si>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</si>
  <si>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</si>
  <si>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</si>
  <si>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</si>
  <si>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</si>
  <si>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</si>
  <si>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</si>
  <si>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</si>
  <si>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</si>
  <si>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</si>
  <si>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</si>
  <si>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</si>
  <si>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</si>
  <si>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</si>
  <si>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</si>
  <si>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</si>
  <si>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</si>
  <si>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</si>
  <si>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</si>
  <si>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</si>
  <si>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</si>
  <si>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</si>
  <si>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</si>
  <si>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</si>
  <si>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</si>
  <si>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</si>
  <si>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</si>
  <si>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</si>
  <si>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</si>
  <si>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</si>
  <si>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</si>
  <si>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</si>
  <si>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</si>
  <si>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</si>
  <si>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</si>
  <si>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</si>
  <si>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</si>
  <si>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</si>
  <si>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</si>
  <si>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</si>
  <si>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</si>
  <si>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</si>
  <si>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</si>
  <si>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</si>
  <si>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</si>
  <si>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</si>
  <si>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</si>
  <si>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</si>
  <si>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</si>
  <si>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</si>
  <si>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</si>
  <si>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</si>
  <si>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</si>
  <si>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</si>
  <si>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</si>
  <si>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</si>
  <si>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</si>
  <si>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</si>
  <si>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</si>
  <si>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</si>
  <si>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</si>
  <si>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</si>
  <si>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</si>
  <si>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</si>
  <si>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</si>
  <si>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</si>
  <si>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</si>
  <si>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</si>
  <si>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</si>
  <si>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</si>
  <si>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</si>
  <si>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</si>
  <si>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</si>
  <si>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</si>
  <si>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</si>
  <si>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</si>
  <si>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</si>
  <si>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</si>
  <si>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</si>
  <si>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</si>
  <si>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</si>
  <si>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</si>
  <si>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</si>
  <si>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</si>
  <si>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</si>
  <si>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</si>
  <si>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</si>
  <si>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</si>
  <si>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</si>
  <si>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</si>
  <si>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</si>
  <si>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</si>
  <si>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</si>
  <si>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</si>
  <si>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</si>
  <si>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</si>
  <si>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</si>
  <si>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</si>
  <si>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</si>
  <si>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</si>
  <si>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</si>
  <si>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</si>
  <si>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</si>
  <si>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</si>
  <si>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</si>
  <si>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</si>
  <si>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</si>
  <si>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</si>
  <si>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</si>
  <si>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</si>
  <si>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</si>
  <si>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</si>
  <si>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</si>
  <si>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</si>
  <si>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</si>
  <si>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</si>
  <si>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</si>
  <si>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</si>
  <si>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</si>
  <si>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</si>
  <si>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</si>
  <si>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</si>
  <si>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</si>
  <si>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</si>
  <si>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</si>
  <si>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</si>
  <si>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</si>
  <si>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</si>
  <si>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</si>
  <si>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</si>
  <si>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</si>
  <si>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</si>
  <si>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</si>
  <si>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</si>
  <si>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</si>
  <si>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</si>
  <si>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</si>
  <si>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</si>
  <si>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</si>
  <si>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</si>
  <si>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</si>
  <si>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</si>
  <si>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</si>
  <si>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</si>
  <si>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</si>
  <si>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</si>
  <si>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</si>
  <si>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</si>
  <si>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</si>
  <si>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</si>
  <si>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</si>
  <si>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</si>
  <si>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</si>
  <si>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</si>
  <si>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</si>
  <si>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</si>
  <si>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</si>
  <si>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</si>
  <si>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</si>
  <si>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</si>
  <si>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</si>
  <si>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</si>
  <si>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</si>
  <si>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</si>
  <si>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</si>
  <si>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</si>
  <si>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</si>
  <si>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</si>
  <si>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</si>
  <si>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</si>
  <si>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</si>
  <si>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</si>
  <si>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</si>
  <si>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</si>
  <si>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</si>
  <si>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</si>
  <si>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</si>
  <si>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</si>
  <si>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</si>
  <si>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</si>
  <si>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</si>
  <si>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</si>
  <si>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</si>
  <si>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</si>
  <si>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</si>
  <si>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</si>
  <si>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</si>
  <si>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</si>
  <si>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</si>
  <si>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</si>
  <si>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</si>
  <si>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</si>
  <si>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</si>
  <si>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</si>
  <si>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</si>
  <si>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</si>
  <si>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</si>
  <si>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</si>
  <si>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</si>
  <si>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</si>
  <si>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</si>
  <si>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</si>
  <si>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</si>
  <si>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</si>
  <si>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</si>
  <si>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</si>
  <si>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</si>
  <si>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</si>
  <si>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</si>
  <si>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</si>
  <si>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</si>
  <si>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</si>
  <si>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</si>
  <si>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</si>
  <si>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</si>
  <si>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</si>
  <si>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</si>
  <si>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</si>
  <si>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</si>
  <si>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</si>
  <si>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</si>
  <si>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</si>
  <si>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</si>
  <si>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</si>
  <si>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</si>
  <si>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</si>
  <si>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</si>
  <si>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</si>
  <si>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</si>
  <si>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</si>
  <si>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</si>
  <si>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</si>
  <si>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</si>
  <si>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</si>
  <si>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</si>
  <si>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</si>
  <si>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</si>
  <si>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</si>
  <si>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</si>
  <si>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</si>
  <si>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</si>
  <si>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</si>
  <si>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</si>
  <si>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</si>
  <si>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</si>
  <si>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</si>
  <si>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</si>
  <si>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</si>
  <si>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</si>
  <si>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</si>
  <si>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</si>
  <si>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</si>
  <si>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</si>
  <si>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</si>
  <si>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</si>
  <si>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</si>
  <si>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</si>
  <si>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</si>
  <si>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</si>
  <si>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</si>
  <si>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</si>
  <si>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</si>
  <si>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</si>
  <si>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</si>
  <si>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</si>
  <si>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</si>
  <si>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</si>
  <si>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</si>
  <si>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</si>
  <si>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</si>
  <si>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</si>
  <si>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</si>
  <si>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</si>
  <si>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</si>
  <si>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</si>
  <si>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</si>
  <si>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</si>
  <si>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</si>
  <si>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</si>
  <si>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</si>
  <si>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</si>
  <si>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</si>
  <si>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</si>
  <si>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</si>
  <si>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</si>
  <si>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</si>
  <si>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</si>
  <si>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</si>
  <si>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</si>
  <si>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</si>
  <si>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</si>
  <si>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</si>
  <si>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</si>
  <si>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</si>
  <si>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</si>
  <si>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</si>
  <si>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</si>
  <si>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</si>
  <si>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</si>
  <si>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</si>
  <si>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</si>
  <si>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</si>
  <si>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</si>
  <si>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</si>
  <si>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</si>
  <si>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</si>
  <si>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</si>
  <si>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</si>
  <si>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</si>
  <si>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</si>
  <si>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</si>
  <si>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</si>
  <si>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</si>
  <si>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</si>
  <si>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</si>
  <si>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</si>
  <si>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</si>
  <si>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</si>
  <si>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</si>
  <si>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</si>
  <si>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</si>
  <si>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</si>
  <si>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</si>
  <si>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</si>
  <si>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</si>
  <si>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</si>
  <si>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</si>
  <si>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</si>
  <si>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</si>
  <si>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</si>
  <si>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</si>
  <si>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</si>
  <si>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</si>
  <si>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</si>
  <si>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</si>
  <si>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</si>
  <si>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</si>
  <si>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</si>
  <si>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</si>
  <si>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</si>
  <si>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</si>
  <si>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</si>
  <si>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</si>
  <si>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</si>
  <si>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</si>
  <si>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</si>
  <si>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</si>
  <si>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</si>
  <si>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</si>
  <si>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</si>
  <si>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</si>
  <si>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</si>
  <si>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</si>
  <si>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</si>
  <si>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</si>
  <si>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</si>
  <si>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</si>
  <si>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</si>
  <si>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</si>
  <si>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</si>
  <si>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</si>
  <si>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</si>
  <si>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</si>
  <si>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</si>
  <si>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</si>
  <si>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</si>
  <si>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</si>
  <si>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</si>
  <si>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</si>
  <si>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</si>
  <si>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</si>
  <si>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</si>
  <si>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</si>
  <si>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</si>
  <si>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</si>
  <si>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</si>
  <si>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</si>
  <si>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</si>
  <si>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</si>
  <si>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</si>
  <si>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</si>
  <si>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</si>
  <si>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</si>
  <si>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</si>
  <si>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</si>
  <si>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</si>
  <si>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</si>
  <si>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</si>
  <si>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</si>
  <si>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</si>
  <si>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</si>
  <si>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</si>
  <si>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</si>
  <si>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</si>
  <si>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</si>
  <si>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</si>
  <si>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</si>
  <si>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</si>
  <si>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</si>
  <si>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</si>
  <si>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</si>
  <si>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</si>
  <si>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</si>
  <si>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</si>
  <si>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</si>
  <si>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</si>
  <si>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</si>
  <si>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</si>
  <si>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</si>
  <si>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</si>
  <si>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</si>
  <si>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</si>
  <si>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</si>
  <si>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</si>
  <si>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</si>
  <si>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</si>
  <si>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</si>
  <si>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</si>
  <si>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</si>
  <si>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</si>
  <si>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</si>
  <si>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</si>
  <si>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</si>
  <si>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</si>
  <si>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</si>
  <si>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</si>
  <si>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</si>
  <si>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</si>
  <si>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</si>
  <si>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</si>
  <si>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</si>
  <si>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</si>
  <si>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</si>
  <si>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</si>
  <si>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</si>
  <si>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</si>
  <si>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</si>
  <si>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</si>
  <si>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</si>
  <si>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</si>
  <si>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</si>
  <si>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</si>
  <si>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</si>
  <si>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</si>
  <si>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</si>
  <si>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</si>
  <si>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</si>
  <si>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</si>
  <si>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</si>
  <si>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</si>
  <si>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</si>
  <si>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</si>
  <si>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</si>
  <si>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</si>
  <si>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</si>
  <si>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</si>
  <si>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</si>
  <si>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</si>
  <si>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</si>
  <si>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</si>
  <si>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</si>
  <si>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</si>
  <si>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</si>
  <si>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</si>
  <si>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</si>
  <si>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</si>
  <si>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</si>
  <si>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</si>
  <si>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</si>
  <si>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</si>
  <si>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</si>
  <si>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</si>
  <si>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</si>
  <si>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</si>
  <si>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</si>
  <si>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</si>
  <si>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</si>
  <si>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</si>
  <si>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</si>
  <si>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</si>
  <si>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</si>
  <si>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</si>
  <si>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</si>
  <si>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</si>
  <si>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</si>
  <si>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</si>
  <si>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</si>
  <si>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</si>
  <si>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</si>
  <si>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</si>
  <si>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</si>
  <si>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</si>
  <si>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</si>
  <si>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</si>
  <si>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</si>
  <si>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</si>
  <si>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</si>
  <si>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</si>
  <si>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</si>
  <si>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</si>
  <si>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</si>
  <si>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</si>
  <si>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</si>
  <si>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</si>
  <si>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</si>
  <si>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</si>
  <si>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</si>
  <si>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</si>
  <si>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</si>
  <si>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</si>
  <si>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</si>
  <si>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</si>
  <si>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</si>
  <si>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</si>
  <si>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</si>
  <si>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</si>
  <si>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</si>
  <si>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</si>
  <si>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</si>
  <si>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</si>
  <si>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</si>
  <si>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</si>
  <si>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</si>
  <si>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</si>
  <si>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</si>
  <si>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</si>
  <si>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</si>
  <si>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</si>
  <si>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</si>
  <si>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</si>
  <si>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</si>
  <si>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</si>
  <si>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</si>
  <si>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</si>
  <si>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</si>
  <si>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</si>
  <si>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</si>
  <si>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</si>
  <si>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</si>
  <si>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</si>
  <si>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</si>
  <si>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</si>
  <si>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</si>
  <si>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</si>
  <si>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</si>
  <si>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</si>
  <si>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</si>
  <si>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</si>
  <si>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</si>
  <si>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</si>
  <si>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</si>
  <si>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</si>
  <si>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</si>
  <si>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</si>
  <si>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</si>
  <si>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</si>
  <si>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</si>
  <si>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</si>
  <si>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</si>
  <si>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</si>
  <si>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</si>
  <si>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</si>
  <si>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</si>
  <si>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</si>
  <si>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</si>
  <si>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</si>
  <si>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</si>
  <si>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</si>
  <si>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</si>
  <si>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</si>
  <si>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</si>
  <si>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</si>
  <si>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</si>
  <si>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</si>
  <si>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</si>
  <si>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</si>
  <si>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</si>
  <si>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</si>
  <si>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</si>
  <si>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</si>
  <si>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</si>
  <si>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</si>
  <si>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</si>
  <si>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</si>
  <si>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</si>
  <si>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</si>
  <si>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</si>
  <si>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</si>
  <si>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</si>
  <si>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</si>
  <si>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</si>
  <si>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</si>
  <si>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</si>
  <si>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</si>
  <si>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</si>
  <si>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</si>
  <si>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</si>
  <si>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</si>
  <si>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</si>
  <si>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</si>
  <si>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</si>
  <si>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</si>
  <si>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</si>
  <si>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</si>
  <si>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</si>
  <si>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</si>
  <si>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</si>
  <si>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</si>
  <si>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</si>
  <si>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</si>
  <si>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</si>
  <si>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</si>
  <si>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</si>
  <si>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</si>
  <si>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</si>
  <si>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</si>
  <si>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</si>
  <si>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</si>
  <si>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</si>
  <si>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</si>
  <si>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</si>
  <si>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</si>
  <si>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</si>
  <si>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</si>
  <si>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</si>
  <si>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</si>
  <si>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</si>
  <si>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</si>
  <si>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</si>
  <si>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</si>
  <si>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</si>
  <si>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</si>
  <si>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</si>
  <si>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</si>
  <si>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</si>
  <si>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</si>
  <si>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</si>
  <si>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</si>
  <si>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</si>
  <si>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</si>
  <si>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</si>
  <si>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</si>
  <si>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</si>
  <si>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</si>
  <si>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</si>
  <si>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</si>
  <si>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</si>
  <si>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</si>
  <si>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</si>
  <si>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</si>
  <si>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</si>
  <si>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</si>
  <si>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</si>
  <si>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</si>
  <si>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</si>
  <si>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</si>
  <si>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</si>
  <si>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</si>
  <si>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</si>
  <si>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</si>
  <si>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</si>
  <si>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</si>
  <si>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</si>
  <si>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</si>
  <si>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</si>
  <si>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</si>
  <si>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</si>
  <si>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</si>
  <si>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</si>
  <si>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</si>
  <si>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</si>
  <si>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</si>
  <si>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</si>
  <si>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</si>
  <si>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</si>
  <si>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</si>
  <si>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</si>
  <si>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</si>
  <si>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</si>
  <si>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</si>
  <si>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</si>
  <si>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</si>
  <si>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</si>
  <si>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</si>
  <si>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</si>
  <si>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</si>
  <si>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</si>
  <si>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</si>
  <si>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</si>
  <si>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</si>
  <si>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</si>
  <si>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</si>
  <si>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</si>
  <si>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</si>
  <si>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</si>
  <si>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</si>
  <si>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</si>
  <si>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</si>
  <si>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</si>
  <si>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</si>
  <si>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</si>
  <si>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</si>
  <si>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</si>
  <si>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</si>
  <si>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</si>
  <si>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</si>
  <si>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</si>
  <si>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</si>
  <si>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</si>
  <si>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</si>
  <si>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</si>
  <si>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</si>
  <si>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</si>
  <si>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</si>
  <si>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</si>
  <si>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</si>
  <si>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</si>
  <si>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</si>
  <si>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</si>
  <si>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</si>
  <si>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</si>
  <si>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</si>
  <si>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</si>
  <si>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</si>
  <si>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</si>
  <si>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</si>
  <si>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</si>
  <si>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</si>
  <si>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</si>
  <si>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</si>
  <si>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</si>
  <si>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</si>
  <si>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</si>
  <si>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</si>
  <si>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</si>
  <si>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</si>
  <si>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</si>
  <si>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</si>
  <si>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</si>
  <si>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</si>
  <si>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</si>
  <si>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</si>
  <si>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</si>
  <si>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</si>
  <si>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</si>
  <si>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</si>
  <si>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</si>
  <si>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</si>
  <si>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</si>
  <si>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</si>
  <si>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</si>
  <si>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</si>
  <si>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</si>
  <si>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</si>
  <si>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</si>
  <si>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</si>
  <si>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</si>
  <si>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</si>
  <si>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</si>
  <si>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</si>
  <si>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</si>
  <si>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</si>
  <si>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</si>
  <si>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</si>
  <si>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</si>
  <si>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</si>
  <si>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</si>
  <si>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</si>
  <si>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</si>
  <si>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</si>
  <si>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</si>
  <si>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</si>
  <si>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</si>
  <si>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</si>
  <si>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</si>
  <si>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</si>
  <si>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</si>
  <si>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</si>
  <si>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</si>
  <si>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</si>
  <si>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</si>
  <si>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</si>
  <si>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</si>
  <si>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</si>
  <si>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</si>
  <si>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</si>
  <si>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</si>
  <si>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</si>
  <si>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</si>
  <si>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</si>
  <si>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</si>
  <si>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</si>
  <si>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</si>
  <si>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</si>
  <si>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</si>
  <si>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</si>
  <si>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</si>
  <si>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</si>
  <si>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</si>
  <si>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</si>
  <si>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</si>
  <si>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</si>
  <si>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</si>
  <si>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</si>
  <si>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</si>
  <si>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</si>
  <si>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</si>
  <si>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</si>
  <si>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</si>
  <si>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</si>
  <si>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</si>
  <si>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</si>
  <si>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</si>
  <si>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</si>
  <si>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</si>
  <si>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</si>
  <si>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</si>
  <si>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</si>
  <si>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</si>
  <si>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</si>
  <si>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</si>
  <si>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</si>
  <si>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</si>
  <si>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</si>
  <si>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</si>
  <si>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</si>
  <si>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</si>
  <si>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</si>
  <si>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</si>
  <si>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</si>
  <si>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</si>
  <si>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</si>
  <si>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</si>
  <si>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</si>
  <si>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</si>
  <si>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</si>
  <si>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</si>
  <si>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</si>
  <si>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</si>
  <si>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</si>
  <si>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</si>
  <si>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</si>
  <si>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</si>
  <si>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</si>
  <si>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</si>
  <si>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</si>
  <si>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</si>
  <si>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</si>
  <si>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</si>
  <si>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</si>
  <si>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</si>
  <si>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</si>
  <si>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</si>
  <si>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</si>
  <si>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</si>
  <si>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</si>
  <si>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</si>
  <si>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</si>
  <si>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</si>
  <si>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</si>
  <si>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</si>
  <si>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</si>
  <si>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</si>
  <si>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</si>
  <si>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</si>
  <si>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</si>
  <si>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</si>
  <si>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</si>
  <si>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</si>
  <si>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</si>
  <si>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</si>
  <si>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</si>
  <si>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</si>
  <si>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</si>
  <si>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</si>
  <si>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</si>
  <si>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</si>
  <si>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</si>
  <si>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</si>
  <si>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</si>
  <si>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</si>
  <si>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</si>
  <si>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</si>
  <si>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</si>
  <si>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</si>
  <si>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</si>
  <si>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</si>
  <si>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</si>
  <si>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</si>
  <si>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</si>
  <si>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</si>
  <si>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</si>
  <si>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</si>
  <si>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</si>
  <si>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</si>
  <si>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</si>
  <si>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</si>
  <si>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</si>
  <si>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</si>
  <si>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</si>
  <si>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</si>
  <si>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</si>
  <si>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</si>
  <si>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</si>
  <si>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</si>
  <si>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</si>
  <si>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</si>
  <si>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</si>
  <si>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</si>
  <si>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</si>
  <si>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</si>
  <si>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</si>
  <si>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</si>
  <si>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</si>
  <si>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</si>
  <si>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</si>
  <si>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</si>
  <si>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</si>
  <si>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</si>
  <si>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</si>
  <si>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</si>
  <si>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</si>
  <si>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</si>
  <si>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</si>
  <si>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</si>
  <si>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</si>
  <si>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</si>
  <si>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</si>
  <si>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</si>
  <si>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</si>
  <si>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</si>
  <si>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</si>
  <si>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</si>
  <si>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</si>
  <si>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</si>
  <si>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</si>
  <si>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</si>
  <si>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</si>
  <si>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</si>
  <si>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</si>
  <si>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</si>
  <si>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</si>
  <si>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</si>
  <si>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</si>
  <si>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</si>
  <si>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</si>
  <si>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</si>
  <si>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</si>
  <si>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</si>
  <si>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</si>
  <si>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</si>
  <si>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</si>
  <si>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</si>
  <si>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</si>
  <si>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</si>
  <si>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</si>
  <si>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</si>
  <si>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</si>
  <si>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</si>
  <si>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</si>
  <si>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</si>
  <si>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</si>
  <si>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</si>
  <si>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</si>
  <si>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</si>
  <si>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</si>
  <si>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</si>
  <si>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</si>
  <si>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</si>
  <si>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</si>
  <si>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</si>
  <si>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</si>
  <si>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</si>
  <si>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</si>
  <si>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</si>
  <si>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</si>
  <si>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</si>
  <si>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</si>
  <si>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</si>
  <si>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</si>
  <si>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</si>
  <si>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</si>
  <si>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</si>
  <si>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</si>
  <si>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</si>
  <si>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</si>
  <si>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</si>
  <si>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</si>
  <si>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</si>
  <si>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</si>
  <si>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</si>
  <si>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</si>
  <si>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</si>
  <si>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</si>
  <si>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</si>
  <si>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</si>
  <si>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</si>
  <si>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</si>
  <si>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</si>
  <si>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</si>
  <si>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</si>
  <si>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</si>
  <si>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</si>
  <si>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</si>
  <si>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</si>
  <si>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</si>
  <si>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</si>
  <si>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</si>
  <si>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</si>
  <si>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</si>
  <si>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</si>
  <si>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</si>
  <si>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</si>
  <si>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</si>
  <si>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</si>
  <si>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</si>
  <si>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</si>
  <si>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</si>
  <si>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</si>
  <si>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</si>
  <si>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</si>
  <si>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</si>
  <si>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</si>
  <si>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</si>
  <si>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</si>
  <si>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</si>
  <si>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</si>
  <si>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</si>
  <si>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</si>
  <si>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</si>
  <si>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</si>
  <si>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</si>
  <si>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</si>
  <si>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</si>
  <si>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</si>
  <si>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</si>
  <si>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</si>
  <si>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</si>
  <si>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</si>
  <si>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</si>
  <si>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</si>
  <si>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</si>
  <si>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</si>
  <si>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</si>
  <si>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</si>
  <si>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</si>
  <si>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</si>
  <si>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</si>
  <si>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</si>
  <si>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</si>
  <si>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</si>
  <si>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</si>
  <si>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</si>
  <si>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</si>
  <si>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</si>
  <si>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</si>
  <si>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</si>
  <si>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</si>
  <si>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</si>
  <si>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</si>
  <si>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</si>
  <si>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</si>
  <si>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</si>
  <si>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</si>
  <si>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</si>
  <si>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</si>
  <si>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</si>
  <si>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</si>
  <si>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</si>
  <si>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</si>
  <si>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</si>
  <si>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</si>
  <si>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</si>
  <si>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</si>
  <si>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</si>
  <si>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</si>
  <si>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</si>
  <si>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</si>
  <si>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</si>
  <si>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</si>
  <si>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</si>
  <si>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</si>
  <si>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</si>
  <si>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</si>
  <si>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</si>
  <si>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</si>
  <si>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</si>
  <si>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</si>
  <si>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</si>
  <si>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</si>
  <si>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</si>
  <si>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</si>
  <si>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</si>
  <si>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</si>
  <si>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</si>
  <si>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</si>
  <si>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</si>
  <si>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</si>
  <si>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</si>
  <si>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</si>
  <si>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</si>
  <si>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</si>
  <si>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</si>
  <si>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</si>
  <si>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</si>
  <si>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</si>
  <si>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</si>
  <si>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</si>
  <si>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</si>
  <si>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</si>
  <si>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</si>
  <si>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</si>
  <si>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</si>
  <si>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</si>
  <si>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</si>
  <si>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</si>
  <si>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</si>
  <si>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</si>
  <si>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</si>
  <si>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</si>
  <si>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</si>
  <si>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</si>
  <si>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</si>
  <si>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</si>
  <si>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</si>
  <si>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</si>
  <si>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</si>
  <si>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</si>
  <si>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</si>
  <si>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</si>
  <si>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</si>
  <si>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</si>
  <si>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</si>
  <si>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</si>
  <si>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</si>
  <si>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</si>
  <si>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</si>
  <si>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</si>
  <si>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</si>
  <si>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</si>
  <si>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</si>
  <si>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</si>
  <si>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</si>
  <si>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</si>
  <si>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</si>
  <si>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</si>
  <si>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</si>
  <si>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</si>
  <si>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</si>
  <si>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</si>
  <si>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</si>
  <si>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</si>
  <si>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</si>
  <si>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</si>
  <si>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</si>
  <si>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</si>
  <si>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</si>
  <si>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</si>
  <si>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</si>
  <si>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</si>
  <si>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</si>
  <si>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</si>
  <si>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</si>
  <si>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</si>
  <si>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</si>
  <si>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</si>
  <si>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</si>
  <si>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</si>
  <si>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</si>
  <si>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</si>
  <si>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</si>
  <si>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</si>
  <si>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</si>
  <si>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</si>
  <si>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</si>
  <si>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</si>
  <si>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</si>
  <si>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</si>
  <si>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</si>
  <si>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</si>
  <si>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</si>
  <si>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</si>
  <si>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</si>
  <si>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</si>
  <si>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</si>
  <si>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</si>
  <si>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</si>
  <si>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</si>
  <si>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</si>
  <si>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</si>
  <si>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</si>
  <si>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</si>
  <si>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</si>
  <si>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</si>
  <si>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</si>
  <si>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</si>
  <si>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</si>
  <si>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</si>
  <si>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</si>
  <si>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</si>
  <si>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</si>
  <si>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</si>
  <si>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</si>
  <si>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</si>
  <si>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</si>
  <si>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</si>
  <si>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</si>
  <si>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</si>
  <si>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</si>
  <si>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</si>
  <si>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</si>
  <si>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</si>
  <si>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</si>
  <si>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</si>
  <si>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</si>
  <si>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</si>
  <si>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</si>
  <si>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</si>
  <si>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</si>
  <si>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</si>
  <si>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</si>
  <si>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</si>
  <si>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</si>
  <si>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</si>
  <si>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</si>
  <si>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</si>
  <si>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</si>
  <si>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</si>
  <si>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</si>
  <si>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</si>
  <si>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</si>
  <si>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</si>
  <si>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</si>
  <si>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</si>
  <si>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</si>
  <si>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</si>
  <si>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</si>
  <si>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</si>
  <si>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</si>
  <si>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</si>
  <si>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</si>
  <si>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</si>
  <si>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</si>
  <si>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</si>
  <si>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</si>
  <si>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</si>
  <si>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</si>
  <si>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</si>
  <si>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</si>
  <si>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</si>
  <si>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</si>
  <si>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</si>
  <si>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</si>
  <si>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</si>
  <si>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</si>
  <si>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</si>
  <si>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</si>
  <si>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</si>
  <si>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</si>
  <si>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</si>
  <si>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</si>
  <si>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</si>
  <si>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</si>
  <si>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</si>
  <si>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</si>
  <si>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</si>
  <si>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</si>
  <si>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</si>
  <si>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</si>
  <si>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</si>
  <si>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</si>
  <si>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</si>
  <si>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</si>
  <si>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</si>
  <si>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</si>
  <si>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</si>
  <si>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</si>
  <si>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</si>
  <si>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</si>
  <si>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</si>
  <si>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</si>
  <si>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</si>
  <si>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</si>
  <si>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</si>
  <si>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</si>
  <si>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</si>
  <si>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</si>
  <si>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</si>
  <si>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</si>
  <si>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</si>
  <si>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</si>
  <si>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</si>
  <si>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</si>
  <si>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</si>
  <si>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</si>
  <si>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</si>
  <si>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</si>
  <si>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</si>
  <si>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</si>
  <si>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</si>
  <si>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</si>
  <si>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</si>
  <si>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</si>
  <si>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</si>
  <si>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</si>
  <si>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</si>
  <si>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</si>
  <si>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</si>
  <si>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</si>
  <si>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</si>
  <si>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</si>
  <si>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</si>
  <si>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</si>
  <si>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</si>
  <si>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</si>
  <si>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</si>
  <si>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</si>
  <si>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</si>
  <si>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</si>
  <si>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</si>
  <si>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</si>
  <si>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</si>
  <si>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</si>
  <si>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</si>
  <si>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</si>
  <si>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</si>
  <si>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</si>
  <si>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</si>
  <si>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</si>
  <si>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</si>
  <si>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</si>
  <si>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</si>
  <si>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</si>
  <si>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</si>
  <si>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</si>
  <si>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</si>
  <si>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</si>
  <si>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</si>
  <si>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</si>
  <si>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</si>
  <si>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</si>
  <si>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</si>
  <si>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</si>
  <si>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</si>
  <si>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</si>
  <si>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</si>
  <si>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</si>
  <si>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</si>
  <si>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</si>
  <si>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</si>
  <si>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</si>
  <si>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</si>
  <si>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</si>
  <si>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</si>
  <si>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</si>
  <si>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</si>
  <si>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</si>
  <si>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</si>
  <si>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</si>
  <si>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</si>
  <si>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</si>
  <si>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</si>
  <si>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</si>
  <si>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</si>
  <si>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</si>
  <si>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</si>
  <si>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</si>
  <si>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</si>
  <si>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</si>
  <si>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</si>
  <si>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</si>
  <si>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</si>
  <si>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</si>
  <si>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</si>
  <si>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</si>
  <si>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</si>
  <si>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</si>
  <si>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</si>
  <si>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</si>
  <si>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</si>
  <si>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</si>
  <si>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</si>
  <si>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</si>
  <si>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</si>
  <si>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</si>
  <si>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</si>
  <si>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</si>
  <si>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</si>
  <si>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</si>
  <si>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</si>
  <si>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</si>
  <si>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</si>
  <si>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</si>
  <si>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</si>
  <si>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</si>
  <si>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</si>
  <si>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</si>
  <si>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</si>
  <si>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</si>
  <si>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</si>
  <si>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</si>
  <si>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</si>
  <si>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</si>
  <si>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</si>
  <si>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</si>
  <si>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</si>
  <si>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</si>
  <si>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</si>
  <si>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</si>
  <si>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</si>
  <si>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</si>
  <si>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</si>
  <si>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</si>
  <si>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</si>
  <si>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</si>
  <si>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</si>
  <si>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</si>
  <si>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</si>
  <si>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</si>
  <si>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</si>
  <si>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</si>
  <si>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</si>
  <si>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</si>
  <si>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</si>
  <si>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</si>
  <si>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</si>
  <si>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</si>
  <si>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</si>
  <si>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</si>
  <si>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</si>
  <si>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</si>
  <si>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</si>
  <si>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</si>
  <si>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</si>
  <si>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</si>
  <si>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</si>
  <si>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</si>
  <si>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</si>
  <si>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</si>
  <si>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</si>
  <si>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</si>
  <si>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</si>
  <si>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</si>
  <si>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</si>
  <si>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</si>
  <si>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</si>
  <si>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</si>
  <si>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</si>
  <si>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</si>
  <si>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</si>
  <si>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</si>
  <si>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</si>
  <si>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</si>
  <si>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</si>
  <si>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</si>
  <si>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</si>
  <si>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</si>
  <si>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</si>
  <si>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</si>
  <si>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</si>
  <si>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</si>
  <si>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</si>
  <si>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</si>
  <si>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</si>
  <si>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</si>
  <si>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</si>
  <si>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</si>
  <si>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</si>
  <si>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</si>
  <si>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</si>
  <si>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</si>
  <si>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</si>
  <si>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</si>
  <si>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</si>
  <si>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</si>
  <si>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</si>
  <si>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</si>
  <si>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</si>
  <si>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</si>
  <si>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</si>
  <si>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</si>
  <si>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</si>
  <si>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</si>
  <si>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</si>
  <si>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</si>
  <si>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</si>
  <si>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</si>
  <si>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</si>
  <si>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</si>
  <si>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</si>
  <si>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</si>
  <si>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</si>
  <si>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</si>
  <si>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</si>
  <si>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</si>
  <si>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</si>
  <si>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</si>
  <si>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</si>
  <si>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</si>
  <si>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</si>
  <si>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</si>
  <si>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</si>
  <si>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</si>
  <si>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</si>
  <si>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</si>
  <si>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</si>
  <si>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</si>
  <si>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</si>
  <si>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</si>
  <si>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</si>
  <si>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</si>
  <si>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</si>
  <si>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</si>
  <si>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</si>
  <si>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</si>
  <si>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</si>
  <si>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</si>
  <si>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</si>
  <si>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</si>
  <si>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</si>
  <si>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</si>
  <si>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</si>
  <si>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</si>
  <si>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</si>
  <si>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</si>
  <si>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</si>
  <si>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</si>
  <si>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</si>
  <si>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</si>
  <si>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</si>
  <si>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</si>
  <si>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</si>
  <si>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</si>
  <si>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</si>
  <si>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</si>
  <si>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</si>
  <si>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</si>
  <si>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</si>
  <si>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</si>
  <si>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</si>
  <si>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</si>
  <si>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</si>
  <si>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</si>
  <si>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</si>
  <si>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</si>
  <si>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</si>
  <si>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</si>
  <si>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</si>
  <si>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</si>
  <si>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</si>
  <si>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</si>
  <si>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</si>
  <si>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</si>
  <si>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</si>
  <si>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</si>
  <si>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</si>
  <si>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</si>
  <si>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</si>
  <si>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</si>
  <si>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</si>
  <si>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</si>
  <si>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</si>
  <si>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</si>
  <si>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</si>
  <si>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</si>
  <si>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</si>
  <si>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</si>
  <si>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</si>
  <si>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</si>
  <si>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</si>
  <si>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</si>
  <si>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</si>
  <si>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</si>
  <si>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</si>
  <si>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</si>
  <si>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</si>
  <si>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</si>
  <si>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</si>
  <si>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</si>
  <si>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</si>
  <si>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</si>
  <si>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</si>
  <si>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</si>
  <si>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</si>
  <si>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</si>
  <si>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</si>
  <si>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</si>
  <si>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</si>
  <si>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</si>
  <si>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</si>
  <si>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</si>
  <si>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</si>
  <si>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</si>
  <si>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</si>
  <si>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</si>
  <si>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</si>
  <si>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</si>
  <si>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</si>
  <si>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</si>
  <si>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</si>
  <si>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</si>
  <si>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</si>
  <si>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</si>
  <si>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</si>
  <si>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</si>
  <si>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</si>
  <si>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</si>
  <si>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</si>
  <si>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</si>
  <si>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</si>
  <si>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</si>
  <si>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</si>
  <si>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</si>
  <si>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</si>
  <si>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</si>
  <si>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</si>
  <si>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</si>
  <si>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</si>
  <si>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</si>
  <si>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</si>
  <si>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</si>
  <si>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</si>
  <si>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</si>
  <si>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</si>
  <si>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</si>
  <si>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</si>
  <si>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</si>
  <si>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</si>
  <si>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</si>
  <si>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</si>
  <si>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</si>
  <si>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</si>
  <si>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</si>
  <si>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</si>
  <si>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</si>
  <si>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</si>
  <si>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</si>
  <si>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</si>
  <si>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</si>
  <si>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</si>
  <si>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</si>
  <si>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</si>
  <si>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</si>
  <si>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</si>
  <si>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</si>
  <si>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</si>
  <si>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</si>
  <si>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</si>
  <si>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</si>
  <si>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</si>
  <si>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</si>
  <si>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</si>
  <si>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</si>
  <si>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</si>
  <si>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</si>
  <si>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</si>
  <si>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</si>
  <si>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</si>
  <si>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</si>
  <si>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</si>
  <si>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</si>
  <si>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</si>
  <si>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</si>
  <si>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</si>
  <si>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</si>
  <si>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</si>
  <si>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</si>
  <si>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</si>
  <si>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</si>
  <si>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</si>
  <si>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</si>
  <si>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</si>
  <si>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</si>
  <si>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</si>
  <si>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</si>
  <si>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</si>
  <si>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</si>
  <si>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</si>
  <si>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</si>
  <si>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</si>
  <si>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</si>
  <si>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</si>
  <si>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</si>
  <si>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</si>
  <si>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</si>
  <si>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</si>
  <si>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</si>
  <si>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</si>
  <si>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</si>
  <si>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</si>
  <si>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</si>
  <si>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</si>
  <si>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</si>
  <si>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</si>
  <si>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</si>
  <si>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</si>
  <si>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</si>
  <si>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</si>
  <si>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</si>
  <si>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</si>
  <si>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</si>
  <si>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</si>
  <si>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</si>
  <si>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</si>
  <si>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</si>
  <si>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</si>
  <si>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</si>
  <si>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</si>
  <si>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</si>
  <si>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</si>
  <si>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</si>
  <si>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</si>
  <si>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</si>
  <si>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</si>
  <si>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</si>
  <si>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</si>
  <si>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</si>
  <si>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</si>
  <si>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</si>
  <si>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</si>
  <si>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</si>
  <si>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</si>
  <si>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</si>
  <si>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</si>
  <si>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</si>
  <si>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</si>
  <si>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</si>
  <si>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</si>
  <si>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</si>
  <si>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</si>
  <si>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</si>
  <si>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</si>
  <si>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</si>
  <si>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</si>
  <si>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</si>
  <si>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</si>
  <si>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</si>
  <si>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</si>
  <si>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</si>
  <si>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</si>
  <si>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</si>
  <si>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</si>
  <si>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</si>
  <si>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</si>
  <si>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</si>
  <si>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</si>
  <si>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</si>
  <si>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</si>
  <si>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</si>
  <si>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</si>
  <si>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</si>
  <si>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</si>
  <si>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</si>
  <si>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</si>
  <si>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</si>
  <si>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</si>
  <si>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</si>
  <si>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</si>
  <si>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</si>
  <si>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</si>
  <si>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</si>
  <si>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</si>
  <si>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</si>
  <si>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</si>
  <si>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</si>
  <si>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</si>
  <si>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</si>
  <si>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</si>
  <si>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</si>
  <si>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</si>
  <si>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</si>
  <si>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</si>
  <si>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</si>
  <si>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</si>
  <si>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</si>
  <si>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</si>
  <si>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</si>
  <si>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</si>
  <si>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</si>
  <si>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</si>
  <si>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</si>
  <si>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</si>
  <si>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</si>
  <si>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</si>
  <si>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</si>
  <si>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</si>
  <si>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</si>
  <si>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</si>
  <si>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</si>
  <si>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</si>
  <si>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</si>
  <si>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</si>
  <si>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</si>
  <si>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</si>
  <si>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</si>
  <si>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</si>
  <si>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</si>
  <si>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</si>
  <si>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</si>
  <si>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</si>
  <si>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</si>
  <si>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</si>
  <si>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</si>
  <si>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</si>
  <si>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</si>
  <si>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</si>
  <si>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</si>
  <si>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</si>
  <si>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</si>
  <si>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</si>
  <si>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</si>
  <si>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</si>
  <si>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</si>
  <si>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</si>
  <si>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</si>
  <si>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</si>
  <si>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</si>
  <si>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</si>
  <si>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</si>
  <si>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</si>
  <si>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</si>
  <si>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</si>
  <si>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</si>
  <si>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</si>
  <si>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</si>
  <si>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</si>
  <si>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</si>
  <si>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</si>
  <si>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</si>
  <si>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</si>
  <si>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</si>
  <si>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</si>
  <si>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</si>
  <si>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</si>
  <si>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</si>
  <si>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</si>
  <si>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</si>
  <si>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</si>
  <si>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</si>
  <si>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</si>
  <si>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</si>
  <si>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</si>
  <si>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</si>
  <si>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</si>
  <si>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</si>
  <si>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</si>
  <si>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</si>
  <si>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</si>
  <si>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</si>
  <si>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</si>
  <si>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</si>
  <si>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</si>
  <si>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</si>
  <si>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</si>
  <si>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</si>
  <si>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</si>
  <si>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</si>
  <si>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</si>
  <si>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</si>
  <si>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</si>
  <si>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</si>
  <si>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</si>
  <si>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</si>
  <si>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</si>
  <si>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</si>
  <si>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</si>
  <si>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</si>
  <si>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</si>
  <si>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</si>
  <si>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</si>
  <si>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</si>
  <si>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</si>
  <si>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</si>
  <si>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</si>
  <si>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</si>
  <si>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</si>
  <si>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</si>
  <si>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</si>
  <si>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</si>
  <si>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</si>
  <si>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</si>
  <si>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</si>
  <si>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</si>
  <si>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</si>
  <si>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</si>
  <si>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</si>
  <si>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</si>
  <si>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</si>
  <si>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</si>
  <si>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</si>
  <si>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</si>
  <si>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</si>
  <si>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</si>
  <si>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</si>
  <si>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</si>
  <si>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</si>
  <si>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</si>
  <si>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</si>
  <si>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</si>
  <si>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</si>
  <si>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</si>
  <si>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</si>
  <si>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</si>
  <si>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</si>
  <si>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</si>
  <si>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</si>
  <si>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</si>
  <si>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</si>
  <si>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</si>
  <si>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</si>
  <si>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</si>
  <si>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</si>
  <si>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</si>
  <si>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</si>
  <si>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</si>
  <si>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</si>
  <si>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</si>
  <si>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</si>
  <si>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</si>
  <si>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</si>
  <si>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</si>
  <si>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</si>
  <si>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</si>
  <si>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</si>
  <si>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</si>
  <si>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</si>
  <si>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</si>
  <si>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</si>
  <si>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</si>
  <si>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</si>
  <si>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</si>
  <si>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</si>
  <si>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</si>
  <si>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</si>
  <si>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</si>
  <si>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</si>
  <si>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</si>
  <si>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</si>
  <si>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</si>
  <si>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</si>
  <si>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</si>
  <si>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</si>
  <si>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</si>
  <si>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</si>
  <si>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</si>
  <si>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</si>
  <si>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</si>
  <si>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</si>
  <si>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</si>
  <si>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</si>
  <si>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</si>
  <si>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</si>
  <si>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</si>
  <si>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</si>
  <si>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</si>
  <si>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</si>
  <si>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</si>
  <si>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</si>
  <si>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</si>
  <si>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</si>
  <si>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</si>
  <si>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</si>
  <si>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</si>
  <si>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</si>
  <si>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</si>
  <si>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</si>
  <si>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</si>
  <si>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</si>
  <si>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</si>
  <si>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</si>
  <si>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</si>
  <si>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</si>
  <si>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</si>
  <si>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</si>
  <si>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</si>
  <si>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</si>
  <si>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</si>
  <si>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</si>
  <si>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</si>
  <si>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</si>
  <si>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</si>
  <si>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</si>
  <si>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</si>
  <si>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</si>
  <si>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</si>
  <si>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</si>
  <si>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</si>
  <si>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</si>
  <si>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</si>
  <si>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</si>
  <si>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</si>
  <si>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</si>
  <si>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</si>
  <si>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</si>
  <si>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</si>
  <si>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</si>
  <si>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</si>
  <si>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</si>
  <si>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</si>
  <si>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</si>
  <si>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</si>
  <si>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</si>
  <si>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</si>
  <si>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</si>
  <si>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</si>
  <si>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</si>
  <si>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</si>
  <si>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</si>
  <si>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</si>
  <si>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</si>
  <si>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</si>
  <si>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</si>
  <si>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</si>
  <si>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</si>
  <si>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</si>
  <si>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</si>
  <si>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</si>
  <si>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</si>
  <si>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</si>
  <si>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</si>
  <si>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</si>
  <si>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</si>
  <si>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</si>
  <si>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</si>
  <si>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</si>
  <si>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</si>
  <si>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</si>
  <si>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</si>
  <si>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</si>
  <si>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</si>
  <si>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</si>
  <si>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</si>
  <si>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</si>
  <si>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</si>
  <si>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</si>
  <si>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</si>
  <si>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</si>
  <si>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</si>
  <si>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</si>
  <si>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</si>
  <si>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</si>
  <si>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</si>
  <si>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</si>
  <si>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</si>
  <si>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</si>
  <si>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</si>
  <si>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</si>
  <si>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</si>
  <si>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</si>
  <si>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</si>
  <si>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</si>
  <si>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</si>
  <si>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</si>
  <si>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</si>
  <si>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</si>
  <si>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</si>
  <si>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</si>
  <si>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</si>
  <si>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</si>
  <si>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</si>
  <si>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</si>
  <si>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</si>
  <si>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</si>
  <si>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</si>
  <si>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</si>
  <si>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</si>
  <si>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</si>
  <si>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</si>
  <si>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</si>
  <si>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</si>
  <si>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</si>
  <si>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</si>
  <si>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</si>
  <si>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</si>
  <si>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</si>
  <si>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</si>
  <si>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</si>
  <si>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</si>
  <si>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</si>
  <si>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</si>
  <si>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</si>
  <si>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</si>
  <si>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</si>
  <si>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</si>
  <si>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</si>
  <si>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</si>
  <si>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</si>
  <si>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</si>
  <si>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</si>
  <si>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</si>
  <si>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</si>
  <si>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</si>
  <si>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</si>
  <si>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</si>
  <si>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</si>
  <si>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</si>
  <si>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</si>
  <si>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</si>
  <si>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</si>
  <si>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</si>
  <si>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</si>
  <si>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</si>
  <si>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</si>
  <si>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</si>
  <si>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</si>
  <si>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</si>
  <si>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</si>
  <si>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</si>
  <si>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</si>
  <si>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</si>
  <si>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</si>
  <si>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</si>
  <si>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</si>
  <si>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</si>
  <si>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</si>
  <si>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</si>
  <si>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</si>
  <si>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</si>
  <si>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</si>
  <si>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</si>
  <si>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</si>
  <si>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</si>
  <si>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</si>
  <si>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</si>
  <si>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</si>
  <si>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</si>
  <si>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</si>
  <si>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</si>
  <si>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</si>
  <si>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</si>
  <si>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</si>
  <si>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</si>
  <si>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</si>
  <si>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</si>
  <si>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</si>
  <si>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</si>
  <si>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</si>
  <si>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</si>
  <si>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</si>
  <si>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</si>
  <si>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</si>
  <si>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</si>
  <si>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</si>
  <si>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</si>
  <si>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</si>
  <si>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</si>
  <si>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</si>
  <si>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</si>
  <si>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</si>
  <si>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</si>
  <si>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</si>
  <si>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</si>
  <si>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</si>
  <si>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</si>
  <si>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</si>
  <si>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</si>
  <si>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</si>
  <si>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</si>
  <si>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</si>
  <si>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</si>
  <si>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</si>
  <si>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</si>
  <si>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</si>
  <si>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</si>
  <si>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</si>
  <si>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</si>
  <si>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</si>
  <si>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</si>
  <si>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</si>
  <si>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</si>
  <si>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</si>
  <si>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</si>
  <si>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</si>
  <si>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</si>
  <si>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</si>
  <si>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</si>
  <si>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</si>
  <si>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</si>
  <si>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</si>
  <si>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</si>
  <si>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</si>
  <si>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</si>
  <si>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</si>
  <si>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</si>
  <si>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</si>
  <si>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</si>
  <si>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</si>
  <si>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</si>
  <si>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</si>
  <si>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</si>
  <si>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</si>
  <si>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</si>
  <si>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</si>
  <si>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</si>
  <si>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</si>
  <si>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</si>
  <si>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</si>
  <si>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</si>
  <si>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</si>
  <si>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</si>
  <si>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</si>
  <si>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</si>
  <si>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</si>
  <si>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</si>
  <si>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</si>
  <si>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</si>
  <si>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</si>
  <si>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</si>
  <si>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</si>
  <si>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</si>
  <si>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</si>
  <si>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</si>
  <si>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</si>
  <si>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</si>
  <si>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</si>
  <si>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</si>
  <si>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</si>
  <si>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</si>
  <si>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</si>
  <si>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</si>
  <si>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</si>
  <si>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</si>
  <si>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</si>
  <si>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</si>
  <si>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</si>
  <si>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</si>
  <si>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</si>
  <si>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</si>
  <si>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</si>
  <si>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</si>
  <si>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</si>
  <si>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</si>
  <si>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</si>
  <si>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</si>
  <si>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</si>
  <si>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</si>
  <si>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</si>
  <si>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</si>
  <si>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</si>
  <si>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</si>
  <si>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</si>
  <si>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</si>
  <si>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</si>
  <si>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</si>
  <si>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</si>
  <si>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</si>
  <si>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</si>
  <si>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</si>
  <si>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</si>
  <si>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</si>
  <si>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</si>
  <si>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</si>
  <si>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</si>
  <si>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</si>
  <si>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</si>
  <si>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</si>
  <si>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</si>
  <si>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</si>
  <si>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</si>
  <si>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</si>
  <si>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</si>
  <si>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</si>
  <si>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</si>
  <si>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</si>
  <si>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</si>
  <si>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</si>
  <si>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</si>
  <si>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</si>
  <si>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</si>
  <si>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</si>
  <si>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</si>
  <si>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</si>
  <si>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</si>
  <si>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</si>
  <si>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</si>
  <si>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</si>
  <si>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</si>
  <si>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</si>
  <si>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</si>
  <si>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</si>
  <si>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</si>
  <si>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</si>
  <si>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</si>
  <si>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</si>
  <si>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</si>
  <si>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</si>
  <si>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</si>
  <si>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</si>
  <si>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</si>
  <si>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</si>
  <si>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</si>
  <si>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</si>
  <si>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</si>
  <si>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</si>
  <si>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</si>
  <si>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</si>
  <si>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</si>
  <si>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</si>
  <si>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</si>
  <si>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</si>
  <si>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</si>
  <si>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</si>
  <si>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</si>
  <si>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</si>
  <si>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</si>
  <si>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</si>
  <si>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</si>
  <si>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</si>
  <si>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</si>
  <si>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</si>
  <si>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</si>
  <si>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</si>
  <si>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</si>
  <si>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</si>
  <si>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</si>
  <si>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</si>
  <si>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</si>
  <si>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</si>
  <si>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</si>
  <si>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</si>
  <si>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</si>
  <si>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</si>
  <si>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</si>
  <si>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</si>
  <si>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</si>
  <si>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</si>
  <si>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</si>
  <si>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</si>
  <si>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</si>
  <si>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</si>
  <si>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</si>
  <si>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</si>
  <si>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</si>
  <si>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</si>
  <si>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</si>
  <si>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</si>
  <si>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</si>
  <si>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</si>
  <si>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</si>
  <si>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</si>
  <si>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</si>
  <si>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</si>
  <si>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</si>
  <si>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</si>
  <si>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</si>
  <si>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</si>
  <si>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</si>
  <si>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</si>
  <si>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</si>
  <si>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</si>
  <si>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</si>
  <si>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</si>
  <si>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</si>
  <si>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</si>
  <si>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</si>
  <si>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</si>
  <si>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</si>
  <si>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</si>
  <si>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</si>
  <si>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</si>
  <si>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</si>
  <si>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</si>
  <si>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</si>
  <si>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</si>
  <si>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</si>
  <si>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</si>
  <si>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</si>
  <si>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</si>
  <si>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</si>
  <si>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</si>
  <si>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</si>
  <si>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</si>
  <si>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</si>
  <si>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</si>
  <si>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</si>
  <si>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</si>
  <si>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</si>
  <si>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</si>
  <si>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</si>
  <si>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</si>
  <si>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</si>
  <si>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</si>
  <si>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</si>
  <si>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</si>
  <si>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</si>
  <si>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</si>
  <si>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</si>
  <si>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</si>
  <si>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</si>
  <si>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</si>
  <si>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</si>
  <si>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</si>
  <si>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</si>
  <si>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</si>
  <si>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</si>
  <si>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</si>
  <si>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</si>
  <si>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</si>
  <si>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</si>
  <si>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</si>
  <si>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</si>
  <si>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</si>
  <si>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</si>
  <si>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</si>
  <si>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</si>
  <si>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</si>
  <si>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</si>
  <si>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</si>
  <si>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</si>
  <si>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</si>
  <si>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</si>
  <si>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</si>
  <si>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</si>
  <si>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</si>
  <si>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</si>
  <si>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</si>
  <si>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</si>
  <si>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</si>
  <si>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</si>
  <si>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</si>
  <si>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</si>
  <si>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</si>
  <si>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</si>
  <si>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</si>
  <si>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</si>
  <si>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</si>
  <si>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</si>
  <si>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</si>
  <si>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</si>
  <si>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</si>
  <si>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</si>
  <si>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</si>
  <si>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</si>
  <si>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</si>
  <si>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</si>
  <si>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</si>
  <si>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</si>
  <si>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</si>
  <si>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</si>
  <si>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</si>
  <si>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</si>
  <si>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</si>
  <si>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</si>
  <si>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</si>
  <si>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</si>
  <si>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</si>
  <si>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</si>
  <si>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</si>
  <si>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</si>
  <si>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</si>
  <si>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</si>
  <si>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</si>
  <si>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</si>
  <si>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</si>
  <si>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</si>
  <si>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</si>
  <si>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</si>
  <si>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</si>
  <si>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</si>
  <si>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</si>
  <si>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</si>
  <si>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</si>
  <si>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</si>
  <si>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</si>
  <si>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</si>
  <si>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</si>
  <si>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</si>
  <si>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</si>
  <si>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</si>
  <si>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</si>
  <si>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</si>
  <si>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</si>
  <si>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</si>
  <si>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</si>
  <si>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</si>
  <si>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</si>
  <si>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</si>
  <si>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</si>
  <si>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</si>
  <si>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</si>
  <si>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</si>
  <si>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</si>
  <si>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</si>
  <si>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</si>
  <si>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</si>
  <si>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</si>
  <si>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</si>
  <si>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</si>
  <si>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</si>
  <si>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</si>
  <si>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</si>
  <si>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</si>
  <si>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</si>
  <si>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</si>
  <si>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</si>
  <si>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</si>
  <si>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</si>
  <si>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</si>
  <si>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</si>
  <si>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</si>
  <si>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</si>
  <si>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</si>
  <si>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</si>
  <si>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</si>
  <si>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</si>
  <si>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</si>
  <si>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</si>
  <si>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</si>
  <si>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</si>
  <si>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</si>
  <si>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</si>
  <si>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</si>
  <si>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</si>
  <si>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</si>
  <si>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</si>
  <si>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</si>
  <si>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</si>
  <si>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</si>
  <si>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</si>
  <si>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</si>
  <si>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</si>
  <si>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</si>
  <si>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</si>
  <si>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</si>
  <si>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</si>
  <si>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</si>
  <si>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</si>
  <si>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</si>
  <si>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</si>
  <si>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</si>
  <si>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</si>
  <si>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</si>
  <si>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</si>
  <si>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</si>
  <si>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</si>
  <si>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</si>
  <si>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</si>
  <si>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</si>
  <si>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</si>
  <si>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</si>
  <si>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</si>
  <si>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</si>
  <si>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</si>
  <si>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</si>
  <si>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</si>
  <si>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</si>
  <si>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</si>
  <si>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</si>
  <si>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</si>
  <si>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</si>
  <si>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</si>
  <si>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</si>
  <si>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</si>
  <si>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</si>
  <si>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</si>
  <si>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</si>
  <si>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</si>
  <si>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</si>
  <si>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</si>
  <si>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</si>
  <si>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</si>
  <si>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</si>
  <si>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</si>
  <si>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</si>
  <si>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</si>
  <si>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</si>
  <si>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</si>
  <si>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</si>
  <si>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</si>
  <si>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</si>
  <si>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</si>
  <si>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</si>
  <si>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</si>
  <si>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</si>
  <si>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</si>
  <si>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</si>
  <si>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</si>
  <si>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</si>
  <si>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</si>
  <si>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</si>
  <si>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</si>
  <si>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</si>
  <si>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</si>
  <si>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</si>
  <si>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</si>
  <si>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</si>
  <si>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</si>
  <si>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</si>
  <si>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</si>
  <si>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</si>
  <si>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</si>
  <si>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</si>
  <si>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</si>
  <si>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</si>
  <si>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</si>
  <si>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</si>
  <si>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</si>
  <si>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</si>
  <si>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</si>
  <si>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</si>
  <si>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</si>
  <si>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</si>
  <si>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</si>
  <si>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</si>
  <si>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</si>
  <si>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</si>
  <si>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</si>
  <si>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</si>
  <si>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</si>
  <si>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</si>
  <si>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</si>
  <si>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</si>
  <si>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</si>
  <si>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</si>
  <si>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</si>
  <si>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</si>
  <si>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</si>
  <si>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</si>
  <si>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</si>
  <si>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</si>
  <si>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</si>
  <si>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</si>
  <si>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</si>
  <si>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</si>
  <si>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</si>
  <si>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</si>
  <si>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</si>
  <si>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</si>
  <si>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</si>
  <si>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</si>
  <si>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</si>
  <si>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</si>
  <si>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</si>
  <si>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</si>
  <si>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</si>
  <si>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</si>
  <si>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</si>
  <si>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</si>
  <si>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</si>
  <si>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</si>
  <si>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</si>
  <si>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</si>
  <si>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</si>
  <si>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</si>
  <si>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</si>
  <si>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</si>
  <si>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</si>
  <si>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</si>
  <si>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</si>
  <si>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</si>
  <si>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</si>
  <si>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</si>
  <si>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</si>
  <si>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</si>
  <si>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</si>
  <si>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</si>
  <si>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</si>
  <si>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</si>
  <si>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</si>
  <si>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</si>
  <si>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</si>
  <si>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</si>
  <si>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</si>
  <si>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</si>
  <si>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</si>
  <si>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</si>
  <si>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</si>
  <si>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</si>
  <si>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</si>
  <si>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</si>
  <si>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</si>
  <si>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</si>
  <si>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</si>
  <si>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</si>
  <si>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</si>
  <si>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</si>
  <si>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</si>
  <si>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</si>
  <si>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</si>
  <si>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</si>
  <si>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</si>
  <si>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</si>
  <si>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</si>
  <si>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</si>
  <si>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</si>
  <si>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</si>
  <si>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</si>
  <si>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</si>
  <si>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</si>
  <si>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</si>
  <si>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</si>
  <si>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</si>
  <si>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</si>
  <si>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</si>
  <si>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</si>
  <si>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</si>
  <si>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</si>
  <si>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</si>
  <si>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</si>
  <si>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</si>
  <si>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</si>
  <si>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</si>
  <si>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</si>
  <si>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</si>
  <si>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</si>
  <si>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</si>
  <si>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</si>
  <si>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</si>
  <si>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</si>
  <si>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</si>
  <si>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</si>
  <si>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</si>
  <si>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</si>
  <si>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</si>
  <si>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</si>
  <si>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</si>
  <si>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</si>
  <si>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</si>
  <si>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</si>
  <si>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</si>
  <si>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</si>
  <si>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</si>
  <si>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</si>
  <si>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</si>
  <si>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</si>
  <si>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</si>
  <si>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</si>
  <si>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</si>
  <si>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</si>
  <si>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</si>
  <si>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</si>
  <si>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</si>
  <si>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</si>
  <si>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</si>
  <si>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</si>
  <si>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</si>
  <si>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</si>
  <si>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</si>
  <si>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</si>
  <si>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</si>
  <si>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</si>
  <si>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</si>
  <si>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</si>
  <si>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</si>
  <si>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</si>
  <si>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</si>
  <si>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</si>
  <si>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</si>
  <si>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</si>
  <si>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</si>
  <si>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</si>
  <si>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</si>
  <si>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</si>
  <si>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</si>
  <si>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</si>
  <si>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</si>
  <si>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</si>
  <si>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</si>
  <si>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</si>
  <si>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</si>
  <si>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</si>
  <si>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</si>
  <si>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</si>
  <si>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</si>
  <si>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</si>
  <si>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</si>
  <si>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</si>
  <si>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</si>
  <si>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</si>
  <si>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</si>
  <si>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</si>
  <si>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</si>
  <si>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</si>
  <si>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</si>
  <si>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</si>
  <si>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</si>
  <si>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</si>
  <si>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</si>
  <si>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</si>
  <si>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</si>
  <si>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</si>
  <si>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</si>
  <si>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</si>
  <si>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</si>
  <si>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</si>
  <si>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</si>
  <si>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</si>
  <si>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</si>
  <si>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</si>
  <si>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</si>
  <si>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</si>
  <si>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</si>
  <si>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</si>
  <si>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</si>
  <si>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</si>
  <si>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</si>
  <si>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</si>
  <si>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</si>
  <si>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</si>
  <si>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</si>
  <si>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</si>
  <si>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</si>
  <si>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</si>
  <si>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</si>
  <si>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</si>
  <si>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</si>
  <si>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</si>
  <si>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</si>
  <si>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</si>
  <si>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</si>
  <si>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</si>
  <si>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</si>
  <si>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</si>
  <si>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</si>
  <si>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</si>
  <si>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</si>
  <si>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</si>
  <si>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</si>
  <si>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</si>
  <si>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</si>
  <si>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</si>
  <si>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</si>
  <si>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</si>
  <si>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</si>
  <si>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</si>
  <si>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</si>
  <si>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</si>
  <si>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</si>
  <si>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</si>
  <si>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</si>
  <si>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</si>
  <si>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</si>
  <si>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</si>
  <si>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</si>
  <si>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</si>
  <si>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</si>
  <si>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</si>
  <si>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</si>
  <si>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</si>
  <si>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</si>
  <si>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</si>
  <si>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</si>
  <si>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</si>
  <si>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</si>
  <si>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</si>
  <si>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</si>
  <si>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</si>
  <si>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</si>
  <si>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</si>
  <si>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</si>
  <si>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</si>
  <si>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</si>
  <si>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</si>
  <si>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</si>
  <si>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</si>
  <si>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</si>
  <si>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</si>
  <si>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</si>
  <si>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</si>
  <si>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</si>
  <si>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</si>
  <si>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</si>
  <si>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</si>
  <si>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</si>
  <si>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</si>
  <si>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</si>
  <si>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</si>
  <si>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</si>
  <si>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</si>
  <si>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</si>
  <si>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</si>
  <si>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</si>
  <si>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</si>
  <si>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</si>
  <si>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</si>
  <si>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</si>
  <si>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</si>
  <si>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</si>
  <si>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</si>
  <si>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</si>
  <si>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</si>
  <si>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</si>
  <si>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</si>
  <si>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</si>
  <si>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</si>
  <si>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</si>
  <si>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</si>
  <si>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</si>
  <si>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</si>
  <si>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</si>
  <si>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</si>
  <si>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</si>
  <si>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</si>
  <si>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</si>
  <si>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</si>
  <si>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</si>
  <si>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</si>
  <si>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</si>
  <si>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</si>
  <si>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</si>
  <si>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</si>
  <si>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</si>
  <si>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</si>
  <si>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</si>
  <si>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</si>
  <si>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</si>
  <si>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</si>
  <si>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</si>
  <si>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</si>
  <si>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</si>
  <si>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</si>
  <si>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</si>
  <si>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</si>
  <si>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</si>
  <si>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</si>
  <si>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</si>
  <si>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</si>
  <si>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</si>
  <si>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</si>
  <si>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</si>
  <si>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</si>
  <si>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</si>
  <si>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</si>
  <si>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</si>
  <si>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</si>
  <si>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</si>
  <si>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</si>
  <si>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</si>
  <si>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</si>
  <si>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</si>
  <si>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</si>
  <si>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</si>
  <si>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</si>
  <si>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</si>
  <si>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</si>
  <si>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</si>
  <si>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</si>
  <si>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</si>
  <si>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</si>
  <si>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</si>
  <si>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</si>
  <si>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</si>
  <si>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</si>
  <si>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</si>
  <si>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</si>
  <si>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</si>
  <si>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</si>
  <si>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</si>
  <si>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</si>
  <si>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</si>
  <si>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</si>
  <si>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</si>
  <si>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</si>
  <si>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</si>
  <si>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</si>
  <si>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</si>
  <si>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</si>
  <si>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</si>
  <si>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</si>
  <si>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</si>
  <si>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</si>
  <si>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</si>
  <si>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</si>
  <si>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</si>
  <si>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</si>
  <si>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</si>
  <si>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</si>
  <si>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</si>
  <si>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</si>
  <si>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</si>
  <si>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</si>
  <si>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</si>
  <si>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</si>
  <si>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</si>
  <si>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</si>
  <si>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</si>
  <si>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</si>
  <si>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</si>
  <si>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</si>
  <si>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</si>
  <si>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</si>
  <si>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</si>
  <si>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</si>
  <si>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</si>
  <si>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</si>
  <si>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</si>
  <si>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</si>
  <si>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</si>
  <si>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</si>
  <si>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</si>
  <si>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</si>
  <si>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</si>
  <si>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</si>
  <si>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</si>
  <si>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</si>
  <si>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</si>
  <si>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</si>
  <si>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</si>
  <si>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</si>
  <si>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</si>
  <si>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</si>
  <si>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</si>
  <si>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</si>
  <si>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</si>
  <si>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</si>
  <si>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</si>
  <si>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</si>
  <si>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</si>
  <si>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</si>
  <si>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</si>
  <si>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</si>
  <si>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</si>
  <si>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</si>
  <si>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</si>
  <si>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</si>
  <si>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</si>
  <si>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</si>
  <si>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</si>
  <si>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</si>
  <si>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</si>
  <si>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</si>
  <si>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</si>
  <si>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</si>
  <si>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</si>
  <si>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</si>
  <si>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</si>
  <si>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</si>
  <si>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</si>
  <si>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</si>
  <si>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</si>
  <si>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</si>
  <si>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</si>
  <si>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</si>
  <si>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</si>
  <si>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</si>
  <si>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</si>
  <si>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</si>
  <si>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</si>
  <si>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</si>
  <si>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</si>
  <si>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</si>
  <si>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</si>
  <si>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</si>
  <si>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</si>
  <si>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</si>
  <si>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</si>
  <si>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</si>
  <si>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</si>
  <si>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</si>
  <si>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</si>
  <si>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</si>
  <si>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</si>
  <si>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</si>
  <si>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</si>
  <si>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</si>
  <si>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</si>
  <si>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</si>
  <si>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</si>
  <si>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</si>
  <si>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</si>
  <si>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</si>
  <si>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</si>
  <si>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</si>
  <si>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</si>
  <si>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</si>
  <si>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</si>
  <si>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</si>
  <si>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</si>
  <si>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</si>
  <si>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</si>
  <si>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</si>
  <si>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</si>
  <si>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</si>
  <si>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</si>
  <si>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</si>
  <si>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</si>
  <si>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</si>
  <si>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</si>
  <si>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</si>
  <si>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</si>
  <si>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</si>
  <si>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</si>
  <si>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</si>
  <si>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</si>
  <si>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</si>
  <si>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</si>
  <si>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</si>
  <si>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</si>
  <si>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</si>
  <si>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</si>
  <si>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</si>
  <si>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</si>
  <si>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</si>
  <si>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</si>
  <si>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</si>
  <si>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</si>
  <si>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</si>
  <si>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</si>
  <si>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</si>
  <si>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</si>
  <si>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</si>
  <si>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</si>
  <si>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</si>
  <si>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</si>
  <si>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</si>
  <si>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</si>
  <si>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</si>
  <si>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</si>
  <si>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</si>
  <si>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</si>
  <si>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</si>
  <si>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</si>
  <si>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</si>
  <si>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</si>
  <si>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</si>
  <si>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</si>
  <si>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</si>
  <si>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</si>
  <si>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</si>
  <si>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</si>
  <si>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</si>
  <si>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</si>
  <si>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</si>
  <si>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</si>
  <si>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</si>
  <si>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</si>
  <si>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</si>
  <si>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</si>
  <si>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</si>
  <si>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</si>
  <si>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</si>
  <si>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</si>
  <si>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</si>
  <si>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</si>
  <si>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</si>
  <si>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</si>
  <si>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</si>
  <si>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</si>
  <si>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</si>
  <si>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</si>
  <si>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</si>
  <si>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</si>
  <si>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</si>
  <si>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</si>
  <si>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</si>
  <si>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</si>
  <si>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</si>
  <si>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</si>
  <si>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</si>
  <si>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</si>
  <si>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</si>
  <si>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</si>
  <si>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</si>
  <si>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</si>
  <si>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</si>
  <si>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</si>
  <si>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</si>
  <si>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</si>
  <si>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</si>
  <si>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</si>
  <si>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</si>
  <si>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</si>
  <si>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</si>
  <si>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</si>
  <si>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</si>
  <si>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</si>
  <si>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</si>
  <si>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</si>
  <si>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</si>
  <si>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</si>
  <si>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</si>
  <si>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</si>
  <si>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</si>
  <si>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</si>
  <si>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</si>
  <si>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</si>
  <si>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</si>
  <si>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</si>
  <si>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</si>
  <si>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</si>
  <si>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</si>
  <si>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</si>
  <si>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</si>
  <si>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</si>
  <si>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</si>
  <si>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</si>
  <si>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</si>
  <si>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</si>
  <si>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</si>
  <si>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</si>
  <si>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</si>
  <si>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</si>
  <si>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</si>
  <si>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</si>
  <si>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</si>
  <si>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</si>
  <si>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</si>
  <si>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</si>
  <si>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</si>
  <si>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</si>
  <si>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</si>
  <si>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</si>
  <si>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</si>
  <si>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</si>
  <si>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</si>
  <si>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</si>
  <si>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</si>
  <si>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</si>
  <si>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</si>
  <si>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</si>
  <si>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</si>
  <si>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</si>
  <si>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</si>
  <si>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</si>
  <si>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</si>
  <si>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</si>
  <si>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</si>
  <si>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</si>
  <si>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</si>
  <si>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</si>
  <si>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</si>
  <si>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</si>
  <si>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</si>
  <si>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</si>
  <si>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</si>
  <si>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</si>
  <si>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</si>
  <si>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</si>
  <si>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</si>
  <si>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</si>
  <si>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</si>
  <si>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</si>
  <si>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</si>
  <si>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</si>
  <si>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</si>
  <si>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</si>
  <si>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</si>
  <si>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</si>
  <si>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</si>
  <si>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</si>
  <si>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</si>
  <si>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</si>
  <si>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</si>
  <si>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</si>
  <si>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</si>
  <si>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</si>
  <si>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</si>
  <si>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</si>
  <si>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</si>
  <si>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</si>
  <si>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</si>
  <si>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</si>
  <si>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</si>
  <si>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</si>
  <si>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</si>
  <si>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</si>
  <si>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</si>
  <si>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</si>
  <si>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</si>
  <si>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</si>
  <si>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</si>
  <si>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</si>
  <si>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</si>
  <si>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</si>
  <si>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</si>
  <si>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</si>
  <si>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</si>
  <si>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</si>
  <si>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</si>
  <si>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</si>
  <si>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</si>
  <si>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</si>
  <si>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</si>
  <si>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</si>
  <si>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</si>
  <si>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</si>
  <si>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</si>
  <si>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</si>
  <si>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</si>
  <si>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</si>
  <si>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</si>
  <si>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</si>
  <si>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</si>
  <si>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</si>
  <si>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</si>
  <si>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</si>
  <si>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</si>
  <si>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</si>
  <si>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</si>
  <si>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</si>
  <si>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</si>
  <si>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</si>
  <si>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</si>
  <si>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</si>
  <si>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</si>
  <si>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</si>
  <si>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</si>
  <si>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</si>
  <si>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</si>
  <si>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</si>
  <si>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</si>
  <si>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</si>
  <si>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</si>
  <si>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</si>
  <si>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</si>
  <si>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</si>
  <si>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</si>
  <si>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</si>
  <si>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</si>
  <si>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</si>
  <si>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</si>
  <si>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</si>
  <si>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</si>
  <si>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</si>
  <si>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</si>
  <si>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</si>
  <si>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</si>
  <si>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</si>
  <si>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</si>
  <si>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</si>
  <si>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</si>
  <si>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</si>
  <si>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</si>
  <si>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</si>
  <si>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</si>
  <si>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</si>
  <si>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</si>
  <si>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</si>
  <si>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</si>
  <si>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</si>
  <si>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</si>
  <si>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</si>
  <si>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</si>
  <si>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</si>
  <si>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</si>
  <si>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</si>
  <si>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</si>
  <si>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</si>
  <si>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</si>
  <si>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</si>
  <si>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</si>
  <si>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</si>
  <si>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</si>
  <si>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</si>
  <si>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</si>
  <si>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</si>
  <si>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</si>
  <si>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</si>
  <si>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</si>
  <si>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</si>
  <si>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</si>
  <si>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</si>
  <si>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</si>
  <si>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</si>
  <si>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</si>
  <si>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</si>
  <si>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</si>
  <si>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</si>
  <si>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</si>
  <si>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</si>
  <si>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</si>
  <si>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</si>
  <si>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</si>
  <si>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</si>
  <si>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</si>
  <si>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</si>
  <si>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</si>
  <si>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</si>
  <si>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</si>
  <si>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</si>
  <si>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</si>
  <si>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</si>
  <si>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</si>
  <si>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</si>
  <si>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</si>
  <si>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</si>
  <si>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</si>
  <si>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</si>
  <si>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</si>
  <si>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</si>
  <si>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</si>
  <si>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</si>
  <si>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</si>
  <si>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</si>
  <si>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</si>
  <si>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</si>
  <si>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</si>
  <si>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</si>
  <si>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</si>
  <si>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</si>
  <si>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</si>
  <si>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</si>
  <si>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</si>
  <si>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</si>
  <si>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</si>
  <si>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</si>
  <si>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</si>
  <si>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</si>
  <si>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</si>
  <si>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</si>
  <si>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</si>
  <si>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</si>
  <si>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</si>
  <si>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</si>
  <si>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</si>
  <si>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</si>
  <si>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</si>
  <si>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</si>
  <si>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</si>
  <si>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</si>
  <si>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</si>
  <si>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</si>
  <si>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</si>
  <si>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</si>
  <si>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</si>
  <si>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</si>
  <si>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</si>
  <si>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</si>
  <si>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</si>
  <si>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</si>
  <si>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</si>
  <si>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</si>
  <si>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</si>
  <si>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</si>
  <si>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</si>
  <si>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</si>
  <si>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</si>
  <si>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</si>
  <si>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</si>
  <si>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</si>
  <si>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</si>
  <si>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</si>
  <si>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</si>
  <si>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</si>
  <si>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</si>
  <si>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</si>
  <si>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</si>
  <si>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</si>
  <si>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</si>
  <si>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</si>
  <si>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</si>
  <si>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</si>
  <si>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</si>
  <si>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</si>
  <si>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</si>
  <si>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</si>
  <si>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</si>
  <si>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</si>
  <si>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</si>
  <si>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</si>
  <si>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</si>
  <si>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</si>
  <si>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</si>
  <si>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</si>
  <si>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</si>
  <si>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</si>
  <si>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</si>
  <si>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</si>
  <si>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</si>
  <si>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</si>
  <si>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</si>
  <si>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</si>
  <si>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</si>
  <si>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</si>
  <si>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</si>
  <si>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</si>
  <si>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</si>
  <si>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</si>
  <si>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</si>
  <si>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</si>
  <si>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</si>
  <si>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</si>
  <si>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</si>
  <si>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</si>
  <si>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</si>
  <si>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</si>
  <si>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</si>
  <si>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</si>
  <si>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</si>
  <si>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</si>
  <si>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</si>
  <si>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</si>
  <si>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</si>
  <si>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</si>
  <si>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</si>
  <si>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</si>
  <si>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</si>
  <si>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</si>
  <si>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</si>
  <si>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</si>
  <si>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</si>
  <si>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</si>
  <si>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</si>
  <si>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</si>
  <si>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</si>
  <si>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</si>
  <si>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</si>
  <si>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</si>
  <si>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</si>
  <si>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</si>
  <si>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</si>
  <si>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</si>
  <si>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</si>
  <si>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</si>
  <si>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</si>
  <si>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</si>
  <si>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</si>
  <si>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</si>
  <si>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</si>
  <si>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</si>
  <si>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</si>
  <si>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</si>
  <si>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</si>
  <si>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</si>
  <si>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</si>
  <si>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</si>
  <si>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</si>
  <si>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</si>
  <si>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</si>
  <si>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</si>
  <si>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</si>
  <si>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</si>
  <si>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</si>
  <si>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</si>
  <si>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</si>
  <si>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</si>
  <si>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</si>
  <si>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</si>
  <si>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</si>
  <si>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</si>
  <si>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</si>
  <si>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</si>
  <si>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</si>
  <si>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</si>
  <si>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</si>
  <si>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</si>
  <si>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</si>
  <si>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</si>
  <si>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</si>
  <si>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</si>
  <si>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</si>
  <si>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</si>
  <si>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</si>
  <si>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</si>
  <si>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</si>
  <si>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</si>
  <si>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</si>
  <si>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</si>
  <si>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</si>
  <si>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</si>
  <si>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</si>
  <si>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</si>
  <si>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</si>
  <si>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</si>
  <si>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</si>
  <si>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</si>
  <si>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</si>
  <si>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</si>
  <si>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</si>
  <si>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</si>
  <si>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</si>
  <si>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</si>
  <si>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</si>
  <si>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</si>
  <si>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</si>
  <si>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</si>
  <si>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</si>
  <si>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</si>
  <si>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</si>
  <si>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</si>
  <si>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</si>
  <si>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</si>
  <si>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</si>
  <si>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</si>
  <si>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</si>
  <si>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</si>
  <si>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</si>
  <si>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</si>
  <si>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</si>
  <si>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</si>
  <si>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</si>
  <si>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</si>
  <si>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</si>
  <si>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</si>
  <si>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</si>
  <si>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</si>
  <si>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</si>
  <si>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</si>
  <si>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</si>
  <si>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</si>
  <si>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</si>
  <si>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</si>
  <si>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</si>
  <si>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</si>
  <si>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</si>
  <si>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</si>
  <si>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</si>
  <si>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</si>
  <si>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</si>
  <si>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</si>
  <si>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</si>
  <si>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</si>
  <si>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</si>
  <si>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</si>
  <si>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</si>
  <si>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</si>
  <si>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</si>
  <si>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</si>
  <si>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</si>
  <si>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</si>
  <si>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</si>
  <si>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</si>
  <si>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</si>
  <si>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</si>
  <si>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</si>
  <si>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</si>
  <si>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</si>
  <si>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</si>
  <si>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</si>
  <si>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</si>
  <si>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</si>
  <si>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</si>
  <si>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</si>
  <si>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</si>
  <si>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</si>
  <si>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</si>
  <si>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</si>
  <si>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</si>
  <si>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</si>
  <si>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</si>
  <si>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</si>
  <si>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</si>
  <si>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</si>
  <si>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</si>
  <si>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</si>
  <si>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</si>
  <si>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</si>
  <si>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</si>
  <si>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</si>
  <si>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</si>
  <si>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</si>
  <si>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</si>
  <si>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</si>
  <si>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</si>
  <si>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</si>
  <si>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</si>
  <si>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</si>
  <si>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</si>
  <si>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</si>
  <si>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</si>
  <si>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</si>
  <si>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</si>
  <si>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</si>
  <si>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</si>
  <si>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</si>
  <si>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</si>
  <si>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</si>
  <si>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</si>
  <si>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</si>
  <si>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</si>
  <si>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</si>
  <si>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</si>
  <si>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</si>
  <si>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</si>
  <si>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</si>
  <si>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</si>
  <si>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</si>
  <si>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</si>
  <si>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</si>
  <si>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</si>
  <si>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</si>
  <si>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</si>
  <si>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</si>
  <si>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</si>
  <si>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</si>
  <si>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</si>
  <si>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</si>
  <si>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</si>
  <si>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</si>
  <si>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</si>
  <si>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</si>
  <si>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</si>
  <si>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</si>
  <si>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</si>
  <si>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</si>
  <si>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</si>
  <si>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</si>
  <si>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</si>
  <si>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</si>
  <si>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</si>
  <si>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</si>
  <si>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</si>
  <si>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</si>
  <si>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</si>
  <si>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</si>
  <si>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</si>
  <si>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</si>
  <si>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</si>
  <si>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</si>
  <si>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</si>
  <si>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</si>
  <si>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</si>
  <si>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</si>
  <si>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</si>
  <si>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</si>
  <si>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</si>
  <si>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</si>
  <si>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</si>
  <si>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</si>
  <si>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</si>
  <si>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</si>
  <si>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</si>
  <si>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</si>
  <si>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</si>
  <si>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</si>
  <si>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</si>
  <si>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</si>
  <si>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</si>
  <si>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</si>
  <si>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</si>
  <si>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</si>
  <si>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</si>
  <si>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</si>
  <si>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</si>
  <si>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</si>
  <si>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</si>
  <si>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</si>
  <si>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</si>
  <si>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</si>
  <si>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</si>
  <si>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</si>
  <si>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</si>
  <si>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</si>
  <si>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</si>
  <si>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</si>
  <si>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</si>
  <si>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</si>
  <si>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</si>
  <si>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</si>
  <si>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</si>
  <si>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</si>
  <si>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</si>
  <si>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</si>
  <si>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</si>
  <si>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</si>
  <si>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</si>
  <si>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</si>
  <si>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</si>
  <si>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</si>
  <si>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</si>
  <si>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</si>
  <si>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</si>
  <si>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</si>
  <si>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</si>
  <si>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</si>
  <si>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</si>
  <si>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</si>
  <si>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</si>
  <si>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</si>
  <si>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</si>
  <si>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</si>
  <si>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</si>
  <si>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</si>
  <si>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</si>
  <si>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</si>
  <si>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</si>
  <si>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</si>
  <si>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</si>
  <si>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</si>
  <si>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</si>
  <si>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</si>
  <si>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</si>
  <si>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</si>
  <si>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</si>
  <si>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</si>
  <si>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</si>
  <si>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</si>
  <si>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</si>
  <si>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</si>
  <si>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</si>
  <si>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</si>
  <si>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</si>
  <si>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</si>
  <si>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</si>
  <si>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</si>
  <si>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</si>
  <si>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</si>
  <si>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</si>
  <si>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</si>
  <si>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</si>
  <si>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</si>
  <si>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</si>
  <si>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</si>
  <si>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</si>
  <si>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</si>
  <si>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</si>
  <si>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</si>
  <si>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</si>
  <si>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</si>
  <si>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</si>
  <si>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</si>
  <si>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</si>
  <si>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</si>
  <si>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</si>
  <si>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</si>
  <si>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</si>
  <si>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</si>
  <si>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</si>
  <si>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</si>
  <si>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</si>
  <si>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</si>
  <si>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</si>
  <si>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</si>
  <si>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</si>
  <si>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</si>
  <si>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</si>
  <si>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</si>
  <si>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</si>
  <si>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</si>
  <si>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</si>
  <si>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</si>
  <si>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</si>
  <si>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</si>
  <si>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</si>
  <si>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</si>
  <si>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</si>
  <si>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</si>
  <si>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</si>
  <si>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</si>
  <si>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</si>
  <si>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</si>
  <si>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</si>
  <si>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</si>
  <si>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</si>
  <si>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</si>
  <si>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</si>
  <si>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</si>
  <si>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</si>
  <si>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</si>
  <si>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</si>
  <si>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</si>
  <si>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</si>
  <si>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</si>
  <si>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</si>
  <si>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</si>
  <si>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</si>
  <si>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</si>
  <si>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</si>
  <si>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</si>
  <si>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</si>
  <si>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</si>
  <si>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</si>
  <si>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</si>
  <si>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</si>
  <si>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</si>
  <si>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</si>
  <si>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</si>
  <si>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</si>
  <si>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</si>
  <si>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</si>
  <si>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</si>
  <si>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</si>
  <si>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</si>
  <si>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</si>
  <si>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</si>
  <si>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</si>
  <si>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</si>
  <si>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</si>
  <si>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</si>
  <si>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</si>
  <si>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</si>
  <si>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</si>
  <si>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</si>
  <si>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</si>
  <si>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</si>
  <si>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</si>
  <si>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</si>
  <si>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</si>
  <si>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</si>
  <si>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</si>
  <si>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</si>
  <si>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</si>
  <si>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</si>
  <si>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</si>
  <si>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</si>
  <si>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</si>
  <si>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</si>
  <si>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</si>
  <si>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</si>
  <si>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</si>
  <si>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</si>
  <si>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</si>
  <si>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</si>
  <si>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</si>
  <si>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</si>
  <si>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</si>
  <si>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</si>
  <si>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</si>
  <si>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</si>
  <si>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</si>
  <si>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</si>
  <si>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</si>
  <si>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</si>
  <si>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</si>
  <si>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</si>
  <si>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</si>
  <si>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</si>
  <si>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</si>
  <si>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</si>
  <si>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</si>
  <si>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</si>
  <si>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</si>
  <si>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</si>
  <si>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</si>
  <si>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</si>
  <si>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</si>
  <si>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</si>
  <si>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</si>
  <si>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</si>
  <si>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</si>
  <si>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</si>
  <si>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</si>
  <si>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</si>
  <si>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</si>
  <si>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</si>
  <si>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</si>
  <si>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</si>
  <si>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</si>
  <si>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</si>
  <si>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</si>
  <si>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</si>
  <si>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</si>
  <si>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</si>
  <si>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</si>
  <si>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</si>
  <si>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</si>
  <si>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</si>
  <si>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</si>
  <si>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</si>
  <si>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</si>
  <si>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</si>
  <si>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</si>
  <si>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</si>
  <si>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</si>
  <si>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</si>
  <si>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</si>
  <si>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</si>
  <si>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</si>
  <si>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</si>
  <si>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</si>
  <si>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</si>
  <si>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</si>
  <si>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</si>
  <si>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</si>
  <si>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</si>
  <si>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</si>
  <si>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</si>
  <si>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</si>
  <si>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</si>
  <si>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</si>
  <si>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</si>
  <si>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</si>
  <si>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</si>
  <si>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</si>
  <si>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</si>
  <si>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</si>
  <si>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</si>
  <si>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</si>
  <si>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</si>
  <si>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</si>
  <si>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</si>
  <si>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</si>
  <si>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</si>
  <si>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</si>
  <si>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</si>
  <si>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</si>
  <si>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</si>
  <si>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</si>
  <si>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</si>
  <si>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</si>
  <si>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</si>
  <si>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</si>
  <si>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</si>
  <si>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</si>
  <si>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</si>
  <si>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</si>
  <si>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</si>
  <si>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</si>
  <si>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</si>
  <si>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</si>
  <si>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</si>
  <si>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</si>
  <si>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</si>
  <si>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</si>
  <si>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</si>
  <si>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</si>
  <si>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</si>
  <si>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</si>
  <si>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</si>
  <si>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</si>
  <si>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</si>
  <si>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</si>
  <si>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</si>
  <si>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</si>
  <si>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</si>
  <si>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</si>
  <si>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</si>
  <si>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</si>
  <si>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</si>
  <si>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</si>
  <si>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</si>
  <si>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</si>
  <si>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</si>
  <si>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</si>
  <si>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</si>
  <si>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</si>
  <si>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</si>
  <si>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</si>
  <si>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</si>
  <si>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</si>
  <si>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</si>
  <si>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</si>
  <si>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</si>
  <si>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</si>
  <si>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</si>
  <si>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</si>
  <si>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</si>
  <si>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</si>
  <si>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</si>
  <si>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</si>
  <si>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</si>
  <si>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</si>
  <si>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</si>
  <si>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</si>
  <si>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</si>
  <si>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</si>
  <si>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</si>
  <si>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</si>
  <si>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</si>
  <si>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</si>
  <si>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</si>
  <si>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</si>
  <si>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</si>
  <si>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</si>
  <si>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</si>
  <si>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</si>
  <si>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</si>
  <si>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</si>
  <si>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</si>
  <si>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</si>
  <si>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</si>
  <si>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</si>
  <si>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</si>
  <si>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</si>
  <si>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</si>
  <si>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</si>
  <si>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</si>
  <si>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</si>
  <si>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</si>
  <si>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</si>
  <si>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</si>
  <si>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</si>
  <si>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</si>
  <si>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</si>
  <si>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</si>
  <si>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</si>
  <si>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</si>
  <si>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</si>
  <si>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</si>
  <si>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</si>
  <si>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</si>
  <si>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</si>
  <si>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</si>
  <si>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</si>
  <si>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</si>
  <si>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</si>
  <si>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</si>
  <si>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</si>
  <si>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</si>
  <si>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</si>
  <si>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</si>
  <si>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</si>
  <si>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</si>
  <si>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</si>
  <si>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</si>
  <si>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</si>
  <si>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</si>
  <si>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</si>
  <si>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</si>
  <si>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</si>
  <si>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</si>
  <si>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</si>
  <si>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</si>
  <si>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</si>
  <si>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</si>
  <si>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</si>
  <si>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</si>
  <si>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</si>
  <si>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</si>
  <si>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</si>
  <si>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</si>
  <si>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</si>
  <si>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</si>
  <si>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</si>
  <si>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</si>
  <si>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</si>
  <si>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</si>
  <si>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</si>
  <si>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</si>
  <si>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</si>
  <si>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</si>
  <si>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</si>
  <si>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</si>
  <si>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</si>
  <si>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</si>
  <si>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</si>
  <si>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</si>
  <si>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</si>
  <si>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</si>
  <si>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</si>
  <si>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</si>
  <si>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</si>
  <si>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</si>
  <si>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</si>
  <si>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</si>
  <si>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</si>
  <si>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</si>
  <si>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</si>
  <si>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</si>
  <si>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</si>
  <si>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</si>
  <si>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</si>
  <si>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</si>
  <si>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</si>
  <si>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</si>
  <si>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</si>
  <si>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</si>
  <si>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</si>
  <si>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</si>
  <si>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</si>
  <si>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</si>
  <si>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</si>
  <si>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</si>
  <si>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</si>
  <si>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</si>
  <si>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</si>
  <si>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</si>
  <si>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</si>
  <si>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</si>
  <si>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</si>
  <si>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</si>
  <si>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</si>
  <si>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</si>
  <si>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</si>
  <si>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</si>
  <si>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</si>
  <si>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</si>
  <si>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</si>
  <si>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</si>
  <si>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</si>
  <si>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</si>
  <si>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</si>
  <si>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</si>
  <si>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</si>
  <si>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</si>
  <si>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</si>
  <si>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</si>
  <si>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</si>
  <si>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</si>
  <si>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</si>
  <si>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</si>
  <si>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</si>
  <si>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</si>
  <si>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</si>
  <si>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</si>
  <si>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</si>
  <si>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</si>
  <si>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</si>
  <si>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</si>
  <si>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</si>
  <si>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</si>
  <si>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</si>
  <si>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</si>
  <si>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</si>
  <si>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</si>
  <si>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</si>
  <si>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</si>
  <si>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</si>
  <si>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</si>
  <si>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</si>
  <si>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</si>
  <si>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</si>
  <si>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</si>
  <si>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</si>
  <si>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</si>
  <si>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</si>
  <si>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</si>
  <si>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</si>
  <si>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</si>
  <si>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</si>
  <si>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</si>
  <si>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</si>
  <si>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</si>
  <si>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</si>
  <si>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</si>
  <si>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</si>
  <si>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</si>
  <si>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</si>
  <si>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</si>
  <si>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</si>
  <si>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</si>
  <si>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</si>
  <si>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</si>
  <si>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</si>
  <si>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</si>
  <si>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</si>
  <si>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</si>
  <si>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</si>
  <si>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</si>
  <si>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</si>
  <si>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</si>
  <si>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</si>
  <si>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</si>
  <si>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</si>
  <si>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</si>
  <si>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</si>
  <si>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</si>
  <si>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</si>
  <si>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</si>
  <si>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</si>
  <si>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</si>
  <si>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</si>
  <si>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</si>
  <si>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</si>
  <si>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</si>
  <si>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</si>
  <si>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</si>
  <si>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</si>
  <si>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</si>
  <si>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</si>
  <si>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</si>
  <si>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</si>
  <si>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</si>
  <si>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</si>
  <si>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</si>
  <si>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</si>
  <si>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</si>
  <si>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</si>
  <si>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</si>
  <si>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</si>
  <si>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</si>
  <si>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</si>
  <si>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</si>
  <si>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</si>
  <si>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</si>
  <si>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</si>
  <si>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</si>
  <si>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</si>
  <si>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</si>
  <si>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</si>
  <si>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</si>
  <si>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</si>
  <si>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</si>
  <si>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</si>
  <si>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</si>
  <si>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</si>
  <si>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</si>
  <si>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</si>
  <si>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</si>
  <si>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</si>
  <si>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</si>
  <si>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</si>
  <si>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</si>
  <si>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</si>
  <si>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</si>
  <si>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</si>
  <si>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</si>
  <si>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</si>
  <si>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</si>
  <si>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</si>
  <si>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</si>
  <si>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</si>
  <si>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</si>
  <si>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</si>
  <si>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</si>
  <si>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</si>
  <si>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</si>
  <si>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</si>
  <si>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</si>
  <si>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</si>
  <si>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</si>
  <si>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</si>
  <si>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</si>
  <si>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</si>
  <si>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</si>
  <si>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</si>
  <si>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</si>
  <si>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</si>
  <si>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</si>
  <si>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</si>
  <si>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</si>
  <si>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</si>
  <si>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</si>
  <si>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</si>
  <si>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</si>
  <si>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</si>
  <si>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</si>
  <si>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</si>
  <si>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</si>
  <si>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</si>
  <si>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</si>
  <si>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</si>
  <si>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</si>
  <si>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</si>
  <si>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</si>
  <si>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</si>
  <si>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</si>
  <si>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</si>
  <si>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</si>
  <si>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</si>
  <si>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</si>
  <si>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</si>
  <si>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</si>
  <si>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</si>
  <si>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</si>
  <si>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</si>
  <si>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</si>
  <si>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</si>
  <si>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</si>
  <si>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</si>
  <si>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</si>
  <si>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</si>
  <si>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</si>
  <si>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</si>
  <si>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</si>
  <si>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</si>
  <si>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</si>
  <si>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</si>
  <si>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</si>
  <si>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</si>
  <si>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</si>
  <si>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</si>
  <si>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</si>
  <si>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</si>
  <si>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</si>
  <si>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</si>
  <si>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</si>
  <si>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</si>
  <si>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</si>
  <si>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</si>
  <si>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</si>
  <si>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</si>
  <si>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</si>
  <si>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</si>
  <si>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</si>
  <si>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</si>
  <si>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</si>
  <si>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</si>
  <si>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</si>
  <si>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</si>
  <si>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</si>
  <si>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</si>
  <si>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</si>
  <si>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</si>
  <si>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</si>
  <si>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</si>
  <si>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</si>
  <si>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</si>
  <si>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</si>
  <si>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</si>
  <si>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</si>
  <si>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</si>
  <si>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</si>
  <si>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</si>
  <si>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</si>
  <si>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</si>
  <si>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</si>
  <si>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</si>
  <si>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</si>
  <si>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</si>
  <si>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</si>
  <si>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</si>
  <si>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</si>
  <si>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</si>
  <si>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</si>
  <si>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</si>
  <si>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</si>
  <si>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</si>
  <si>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</si>
  <si>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</si>
  <si>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</si>
  <si>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</si>
  <si>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</si>
  <si>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</si>
  <si>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</si>
  <si>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</si>
  <si>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</si>
  <si>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</si>
  <si>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</si>
  <si>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</si>
  <si>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</si>
  <si>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</si>
  <si>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</si>
  <si>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</si>
  <si>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</si>
  <si>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</si>
  <si>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</si>
  <si>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</si>
  <si>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</si>
  <si>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</si>
  <si>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</si>
  <si>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</si>
  <si>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</si>
  <si>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</si>
  <si>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</si>
  <si>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</si>
  <si>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</si>
  <si>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</si>
  <si>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</si>
  <si>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</si>
  <si>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</si>
  <si>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</si>
  <si>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</si>
  <si>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</si>
  <si>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</si>
  <si>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</si>
  <si>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</si>
  <si>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</si>
  <si>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</si>
  <si>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</si>
  <si>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</si>
  <si>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</si>
  <si>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</si>
  <si>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</si>
  <si>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</si>
  <si>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</si>
  <si>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</si>
  <si>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</si>
  <si>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</si>
  <si>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</si>
  <si>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</si>
  <si>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</si>
  <si>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</si>
  <si>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</si>
  <si>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</si>
  <si>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</si>
  <si>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</si>
  <si>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</si>
  <si>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</si>
  <si>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</si>
  <si>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</si>
  <si>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</si>
  <si>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</si>
  <si>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</si>
  <si>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</si>
  <si>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</si>
  <si>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</si>
  <si>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</si>
  <si>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</si>
  <si>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</si>
  <si>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</si>
  <si>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</si>
  <si>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</si>
  <si>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</si>
  <si>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</si>
  <si>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</si>
  <si>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</si>
  <si>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</si>
  <si>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</si>
  <si>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</si>
  <si>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</si>
  <si>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</si>
  <si>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</si>
  <si>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</si>
  <si>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</si>
  <si>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</si>
  <si>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</si>
  <si>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</si>
  <si>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</si>
  <si>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</si>
  <si>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</si>
  <si>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</si>
  <si>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</si>
  <si>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</si>
  <si>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</si>
  <si>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</si>
  <si>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</si>
  <si>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</si>
  <si>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</si>
  <si>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</si>
  <si>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</si>
  <si>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</si>
  <si>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</si>
  <si>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</si>
  <si>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</si>
  <si>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</si>
  <si>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</si>
  <si>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</si>
  <si>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</si>
  <si>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</si>
  <si>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</si>
  <si>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</si>
  <si>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</si>
  <si>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</si>
  <si>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</si>
  <si>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</si>
  <si>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</si>
  <si>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</si>
  <si>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</si>
  <si>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</si>
  <si>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</si>
  <si>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</si>
  <si>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</si>
  <si>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</si>
  <si>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</si>
  <si>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</si>
  <si>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</si>
  <si>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</si>
  <si>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</si>
  <si>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</si>
  <si>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</si>
  <si>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</si>
  <si>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</si>
  <si>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</si>
  <si>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</si>
  <si>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</si>
  <si>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</si>
  <si>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</si>
  <si>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</si>
  <si>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</si>
  <si>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</si>
  <si>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</si>
  <si>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</si>
  <si>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</si>
  <si>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</si>
  <si>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</si>
  <si>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</si>
  <si>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</si>
  <si>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</si>
  <si>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</si>
  <si>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</si>
  <si>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</si>
  <si>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</si>
  <si>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</si>
  <si>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</si>
  <si>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</si>
  <si>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</si>
  <si>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</si>
  <si>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</si>
  <si>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</si>
  <si>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</si>
  <si>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</si>
  <si>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</si>
  <si>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</si>
  <si>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</si>
  <si>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</si>
  <si>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</si>
  <si>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</si>
  <si>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</si>
  <si>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</si>
  <si>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</si>
  <si>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</si>
  <si>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</si>
  <si>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</si>
  <si>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</si>
  <si>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</si>
  <si>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</si>
  <si>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</si>
  <si>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</si>
  <si>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</si>
  <si>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</si>
  <si>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</si>
  <si>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</si>
  <si>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</si>
  <si>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</si>
  <si>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</si>
  <si>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</si>
  <si>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</si>
  <si>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</si>
  <si>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</si>
  <si>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</si>
  <si>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</si>
  <si>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</si>
  <si>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</si>
  <si>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</si>
  <si>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</si>
  <si>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</si>
  <si>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</si>
  <si>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</si>
  <si>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</si>
  <si>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</si>
  <si>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</si>
  <si>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</si>
  <si>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</si>
  <si>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</si>
  <si>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</si>
  <si>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</si>
  <si>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</si>
  <si>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</si>
  <si>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</si>
  <si>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</si>
  <si>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</si>
  <si>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</si>
  <si>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</si>
  <si>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</si>
  <si>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</si>
  <si>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</si>
  <si>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</si>
  <si>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</si>
  <si>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</si>
  <si>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</si>
  <si>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</si>
  <si>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</si>
  <si>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</si>
  <si>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</si>
  <si>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</si>
  <si>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</si>
  <si>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</si>
  <si>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</si>
  <si>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</si>
  <si>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</si>
  <si>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</si>
  <si>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</si>
  <si>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</si>
  <si>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</si>
  <si>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</si>
  <si>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</si>
  <si>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</si>
  <si>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</si>
  <si>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</si>
  <si>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</si>
  <si>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</si>
  <si>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</si>
  <si>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</si>
  <si>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</si>
  <si>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</si>
  <si>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</si>
  <si>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</si>
  <si>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</si>
  <si>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</si>
  <si>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</si>
  <si>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</si>
  <si>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</si>
  <si>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</si>
  <si>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</si>
  <si>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</si>
  <si>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</si>
  <si>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</si>
  <si>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</si>
  <si>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</si>
  <si>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</si>
  <si>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</si>
  <si>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</si>
  <si>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</si>
  <si>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</si>
  <si>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</si>
  <si>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</si>
  <si>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</si>
  <si>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</si>
  <si>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</si>
  <si>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</si>
  <si>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</si>
  <si>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</si>
  <si>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</si>
  <si>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</si>
  <si>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</si>
  <si>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</si>
  <si>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</si>
  <si>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</si>
  <si>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</si>
  <si>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</si>
  <si>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</si>
  <si>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</si>
  <si>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</si>
  <si>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</si>
  <si>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</si>
  <si>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</si>
  <si>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</si>
  <si>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</si>
  <si>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</si>
  <si>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</si>
  <si>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</si>
  <si>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</si>
  <si>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</si>
  <si>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</si>
  <si>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</si>
  <si>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</si>
  <si>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</si>
  <si>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</si>
  <si>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</si>
  <si>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</si>
  <si>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</si>
  <si>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</si>
  <si>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</si>
  <si>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</si>
  <si>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</si>
  <si>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</si>
  <si>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</si>
  <si>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</si>
  <si>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</si>
  <si>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</si>
  <si>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</si>
  <si>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</si>
  <si>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</si>
  <si>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</si>
  <si>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</si>
  <si>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</si>
  <si>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</si>
  <si>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</si>
  <si>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</si>
  <si>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</si>
  <si>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</si>
  <si>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</si>
  <si>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</si>
  <si>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</si>
  <si>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</si>
  <si>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</si>
  <si>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</si>
  <si>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</si>
  <si>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</si>
  <si>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</si>
  <si>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</si>
  <si>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</si>
  <si>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</si>
  <si>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</si>
  <si>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</si>
  <si>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</si>
  <si>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</si>
  <si>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</si>
  <si>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</si>
  <si>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</si>
  <si>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</si>
  <si>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</si>
  <si>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</si>
  <si>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</si>
  <si>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</si>
  <si>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</si>
  <si>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</si>
  <si>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</si>
  <si>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</si>
  <si>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</si>
  <si>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</si>
  <si>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</si>
  <si>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</si>
  <si>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</si>
  <si>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</si>
  <si>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</si>
  <si>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</si>
  <si>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</si>
  <si>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</si>
  <si>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</si>
  <si>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</si>
  <si>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</si>
  <si>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</si>
  <si>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</si>
  <si>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</si>
  <si>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</si>
  <si>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</si>
  <si>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</si>
  <si>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</si>
  <si>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</si>
  <si>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</si>
  <si>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</si>
  <si>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</si>
  <si>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</si>
  <si>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</si>
  <si>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</si>
  <si>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</si>
  <si>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</si>
  <si>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</si>
  <si>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</si>
  <si>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</si>
  <si>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</si>
  <si>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</si>
  <si>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</si>
  <si>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</si>
  <si>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</si>
  <si>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</si>
  <si>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</si>
  <si>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</si>
  <si>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</si>
  <si>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</si>
  <si>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</si>
  <si>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</si>
  <si>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</si>
  <si>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</si>
  <si>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</si>
  <si>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</si>
  <si>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</si>
  <si>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</si>
  <si>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</si>
  <si>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</si>
  <si>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</si>
  <si>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</si>
  <si>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</si>
  <si>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</si>
  <si>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</si>
  <si>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</si>
  <si>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</si>
  <si>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</si>
  <si>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</si>
  <si>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</si>
  <si>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</si>
  <si>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</si>
  <si>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</si>
  <si>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</si>
  <si>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</si>
  <si>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</si>
  <si>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</si>
  <si>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</si>
  <si>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</si>
  <si>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</si>
  <si>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</si>
  <si>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</si>
  <si>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</si>
  <si>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</si>
  <si>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</si>
  <si>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</si>
  <si>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</si>
  <si>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</si>
  <si>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</si>
  <si>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</si>
  <si>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</si>
  <si>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</si>
  <si>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</si>
  <si>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</si>
  <si>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</si>
  <si>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</si>
  <si>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</si>
  <si>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</si>
  <si>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</si>
  <si>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</si>
  <si>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</si>
  <si>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</si>
  <si>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</si>
  <si>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</si>
  <si>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</si>
  <si>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</si>
  <si>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</si>
  <si>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</si>
  <si>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</si>
  <si>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</si>
  <si>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</si>
  <si>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</si>
  <si>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</si>
  <si>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</si>
  <si>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</si>
  <si>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</si>
  <si>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</si>
  <si>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</si>
  <si>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</si>
  <si>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</si>
  <si>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</si>
  <si>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</si>
  <si>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</si>
  <si>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</si>
  <si>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</si>
  <si>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</si>
  <si>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</si>
  <si>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</si>
  <si>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</si>
  <si>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</si>
  <si>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</si>
  <si>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</si>
  <si>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</si>
  <si>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</si>
  <si>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</si>
  <si>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</si>
  <si>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</si>
  <si>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</si>
  <si>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</si>
  <si>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</si>
  <si>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</si>
  <si>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</si>
  <si>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</si>
  <si>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</si>
  <si>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</si>
  <si>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</si>
  <si>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</si>
  <si>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</si>
  <si>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</si>
  <si>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</si>
  <si>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</si>
  <si>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</si>
  <si>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</si>
  <si>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</si>
  <si>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</si>
  <si>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</si>
  <si>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</si>
  <si>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</si>
  <si>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</si>
  <si>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</si>
  <si>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</si>
  <si>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</si>
  <si>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</si>
  <si>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</si>
  <si>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</si>
  <si>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</si>
  <si>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</si>
  <si>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</si>
  <si>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</si>
  <si>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</si>
  <si>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</si>
  <si>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</si>
  <si>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</si>
  <si>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</si>
  <si>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</si>
  <si>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</si>
  <si>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</si>
  <si>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</si>
  <si>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</si>
  <si>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</si>
  <si>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</si>
  <si>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</si>
  <si>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</si>
  <si>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</si>
  <si>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</si>
  <si>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</si>
  <si>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</si>
  <si>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</si>
  <si>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</si>
  <si>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</si>
  <si>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</si>
  <si>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</si>
  <si>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</si>
  <si>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</si>
  <si>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</si>
  <si>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</si>
  <si>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</si>
  <si>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</si>
  <si>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</si>
  <si>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</si>
  <si>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</si>
  <si>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</si>
  <si>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</si>
  <si>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</si>
  <si>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</si>
  <si>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</si>
  <si>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</si>
  <si>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</si>
  <si>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</si>
  <si>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</si>
  <si>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</si>
  <si>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</si>
  <si>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</si>
  <si>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</si>
  <si>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</si>
  <si>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</si>
  <si>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</si>
  <si>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</si>
  <si>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</si>
  <si>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</si>
  <si>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</si>
  <si>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</si>
  <si>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</si>
  <si>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</si>
  <si>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</si>
  <si>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</si>
  <si>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</si>
  <si>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</si>
  <si>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</si>
  <si>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</si>
  <si>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</si>
  <si>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</si>
  <si>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</si>
  <si>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</si>
  <si>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</si>
  <si>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</si>
  <si>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</si>
  <si>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</si>
  <si>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</si>
  <si>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</si>
  <si>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</si>
  <si>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</si>
  <si>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</si>
  <si>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</si>
  <si>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</si>
  <si>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</si>
  <si>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</si>
  <si>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</si>
  <si>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</si>
  <si>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</si>
  <si>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</si>
  <si>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</si>
  <si>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</si>
  <si>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</si>
  <si>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</si>
  <si>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</si>
  <si>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</si>
  <si>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</si>
  <si>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</si>
  <si>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</si>
  <si>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</si>
  <si>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</si>
  <si>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</si>
  <si>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</si>
  <si>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</si>
  <si>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</si>
  <si>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</si>
  <si>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</si>
  <si>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</si>
  <si>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</si>
  <si>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</si>
  <si>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</si>
  <si>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</si>
  <si>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</si>
  <si>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</si>
  <si>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</si>
  <si>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</si>
  <si>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</si>
  <si>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</si>
  <si>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</si>
  <si>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</si>
  <si>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</si>
  <si>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</si>
  <si>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</si>
  <si>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</si>
  <si>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</si>
  <si>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</si>
  <si>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</si>
  <si>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</si>
  <si>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</si>
  <si>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</si>
  <si>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</si>
  <si>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</si>
  <si>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</si>
  <si>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</si>
  <si>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</si>
  <si>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</si>
  <si>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</si>
  <si>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</si>
  <si>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</si>
  <si>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</si>
  <si>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</si>
  <si>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</si>
  <si>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</si>
  <si>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</si>
  <si>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</si>
  <si>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</si>
  <si>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</si>
  <si>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</si>
  <si>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</si>
  <si>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</si>
  <si>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</si>
  <si>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</si>
  <si>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</si>
  <si>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</si>
  <si>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</si>
  <si>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</si>
  <si>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</si>
  <si>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</si>
  <si>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</si>
  <si>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</si>
  <si>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</si>
  <si>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</si>
  <si>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</si>
  <si>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</si>
  <si>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</si>
  <si>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</si>
  <si>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</si>
  <si>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</si>
  <si>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</si>
  <si>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</si>
  <si>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</si>
  <si>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</si>
  <si>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</si>
  <si>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</si>
  <si>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</si>
  <si>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</si>
  <si>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</si>
  <si>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</si>
  <si>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</si>
  <si>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</si>
  <si>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</si>
  <si>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</si>
  <si>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</si>
  <si>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</si>
  <si>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</si>
  <si>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</si>
  <si>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</si>
  <si>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</si>
  <si>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</si>
  <si>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</si>
  <si>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</si>
  <si>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</si>
  <si>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</si>
  <si>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</si>
  <si>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</si>
  <si>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</si>
  <si>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</si>
  <si>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</si>
  <si>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</si>
  <si>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</si>
  <si>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</si>
  <si>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</si>
  <si>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</si>
  <si>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</si>
  <si>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</si>
  <si>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</si>
  <si>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</si>
  <si>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</si>
  <si>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</si>
  <si>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</si>
  <si>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</si>
  <si>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</si>
  <si>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</si>
  <si>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</si>
  <si>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</si>
  <si>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</si>
  <si>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</si>
  <si>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</si>
  <si>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</si>
  <si>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</si>
  <si>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</si>
  <si>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</si>
  <si>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</si>
  <si>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</si>
  <si>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</si>
  <si>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</si>
  <si>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</si>
  <si>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</si>
  <si>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</si>
  <si>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</si>
  <si>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</si>
  <si>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</si>
  <si>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</si>
  <si>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</si>
  <si>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</si>
  <si>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</si>
  <si>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</si>
  <si>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</si>
  <si>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</si>
  <si>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</si>
  <si>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</si>
  <si>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</si>
  <si>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</si>
  <si>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</si>
  <si>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</si>
  <si>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</si>
  <si>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</si>
  <si>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</si>
  <si>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</si>
  <si>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</si>
  <si>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</si>
  <si>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</si>
  <si>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</si>
  <si>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</si>
  <si>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</si>
  <si>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</si>
  <si>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</si>
  <si>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</si>
  <si>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</si>
  <si>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</si>
  <si>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</si>
  <si>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</si>
  <si>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</si>
  <si>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</si>
  <si>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</si>
  <si>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</si>
  <si>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</si>
  <si>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</si>
  <si>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</si>
  <si>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</si>
  <si>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</si>
  <si>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</si>
  <si>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</si>
  <si>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</si>
  <si>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</si>
  <si>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</si>
  <si>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</si>
  <si>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</si>
  <si>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</si>
  <si>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</si>
  <si>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</si>
  <si>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</si>
  <si>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</si>
  <si>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</si>
  <si>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</si>
  <si>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</si>
  <si>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</si>
  <si>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</si>
  <si>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</si>
  <si>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</si>
  <si>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</si>
  <si>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</si>
  <si>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</si>
  <si>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</si>
  <si>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</si>
  <si>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</si>
  <si>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</si>
  <si>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</si>
  <si>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</si>
  <si>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</si>
  <si>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</si>
  <si>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</si>
  <si>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</si>
  <si>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</si>
  <si>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</si>
  <si>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</si>
  <si>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</si>
  <si>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</si>
  <si>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</si>
  <si>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</si>
  <si>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</si>
  <si>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</si>
  <si>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</si>
  <si>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</si>
  <si>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</si>
  <si>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</si>
  <si>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</si>
  <si>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</si>
  <si>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</si>
  <si>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</si>
  <si>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</si>
  <si>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</si>
  <si>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</si>
  <si>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</si>
  <si>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</si>
  <si>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</si>
  <si>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</si>
  <si>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</si>
  <si>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</si>
  <si>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</si>
  <si>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</si>
  <si>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</si>
  <si>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</si>
  <si>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</si>
  <si>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</si>
  <si>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</si>
  <si>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</si>
  <si>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</si>
  <si>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</si>
  <si>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</si>
  <si>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</si>
  <si>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</si>
  <si>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</si>
  <si>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</si>
  <si>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</si>
  <si>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</si>
  <si>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</si>
  <si>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</si>
  <si>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</si>
  <si>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</si>
  <si>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</si>
  <si>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</si>
  <si>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</si>
  <si>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</si>
  <si>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</si>
  <si>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</si>
  <si>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</si>
  <si>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</si>
  <si>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</si>
  <si>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</si>
  <si>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</si>
  <si>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</si>
  <si>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</si>
  <si>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</si>
  <si>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</si>
  <si>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</si>
  <si>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</si>
  <si>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</si>
  <si>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</si>
  <si>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</si>
  <si>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</si>
  <si>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</si>
  <si>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</si>
  <si>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</si>
  <si>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</si>
  <si>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</si>
  <si>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</si>
  <si>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</si>
  <si>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</si>
  <si>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</si>
  <si>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</si>
  <si>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</si>
  <si>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</si>
  <si>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</si>
  <si>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</si>
  <si>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</si>
  <si>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</si>
  <si>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</si>
  <si>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</si>
  <si>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</si>
  <si>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</si>
  <si>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</si>
  <si>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</si>
  <si>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</si>
  <si>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</si>
  <si>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</si>
  <si>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</si>
  <si>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</si>
  <si>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</si>
  <si>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</si>
  <si>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</si>
  <si>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</si>
  <si>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</si>
  <si>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</si>
  <si>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</si>
  <si>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</si>
  <si>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</si>
  <si>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</si>
  <si>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</si>
  <si>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</si>
  <si>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</si>
  <si>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</si>
  <si>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</si>
  <si>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</si>
  <si>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</si>
  <si>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</si>
  <si>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</si>
  <si>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</si>
  <si>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</si>
  <si>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</si>
  <si>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</si>
  <si>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</si>
  <si>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</si>
  <si>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</si>
  <si>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</si>
  <si>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</si>
  <si>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</si>
  <si>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</si>
  <si>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</si>
  <si>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</si>
  <si>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</si>
  <si>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</si>
  <si>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</si>
  <si>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</si>
  <si>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</si>
  <si>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</si>
  <si>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</si>
  <si>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</si>
  <si>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</si>
  <si>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</si>
  <si>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</si>
  <si>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</si>
  <si>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</si>
  <si>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</si>
  <si>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</si>
  <si>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</si>
  <si>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</si>
  <si>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</si>
  <si>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</si>
  <si>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</si>
  <si>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</si>
  <si>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</si>
  <si>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</si>
  <si>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</si>
  <si>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</si>
  <si>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</si>
  <si>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</si>
  <si>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</si>
  <si>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</si>
  <si>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</si>
  <si>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</si>
  <si>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</si>
  <si>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</si>
  <si>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</si>
  <si>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</si>
  <si>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</si>
  <si>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</si>
  <si>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</si>
  <si>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</si>
  <si>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</si>
  <si>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</si>
  <si>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</si>
  <si>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</si>
  <si>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</si>
  <si>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</si>
  <si>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</si>
  <si>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</si>
  <si>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</si>
  <si>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</si>
  <si>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</si>
  <si>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</si>
  <si>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</si>
  <si>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</si>
  <si>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</si>
  <si>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</si>
  <si>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</si>
  <si>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</si>
  <si>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</si>
  <si>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</si>
  <si>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</si>
  <si>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</si>
  <si>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</si>
  <si>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</si>
  <si>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</si>
  <si>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</si>
  <si>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</si>
  <si>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</si>
  <si>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</si>
  <si>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</si>
  <si>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</si>
  <si>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</si>
  <si>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</si>
  <si>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</si>
  <si>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</si>
  <si>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</si>
  <si>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</si>
  <si>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</si>
  <si>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</si>
  <si>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</si>
  <si>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</si>
  <si>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</si>
  <si>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</si>
  <si>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</si>
  <si>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</si>
  <si>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</si>
  <si>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</si>
  <si>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</si>
  <si>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</si>
  <si>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</si>
  <si>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</si>
  <si>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</si>
  <si>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</si>
  <si>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</si>
  <si>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</si>
  <si>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</si>
  <si>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</si>
  <si>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</si>
  <si>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</si>
  <si>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</si>
  <si>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</si>
  <si>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</si>
  <si>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</si>
  <si>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</si>
  <si>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</si>
  <si>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</si>
  <si>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</si>
  <si>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</si>
  <si>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</si>
  <si>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</si>
  <si>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</si>
  <si>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</si>
  <si>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</si>
  <si>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</si>
  <si>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</si>
  <si>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</si>
  <si>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</si>
  <si>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</si>
  <si>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</si>
  <si>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</si>
  <si>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</si>
  <si>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</si>
  <si>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</si>
  <si>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</si>
  <si>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</si>
  <si>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</si>
  <si>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</si>
  <si>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</si>
  <si>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</si>
  <si>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</si>
  <si>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</si>
  <si>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</si>
  <si>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</si>
  <si>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</si>
  <si>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</si>
  <si>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</si>
  <si>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</si>
  <si>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</si>
  <si>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</si>
  <si>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</si>
  <si>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</si>
  <si>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</si>
  <si>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</si>
  <si>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</si>
  <si>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</si>
  <si>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</si>
  <si>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</si>
  <si>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</si>
  <si>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</si>
  <si>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</si>
  <si>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</si>
  <si>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</si>
  <si>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</si>
  <si>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</si>
  <si>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</si>
  <si>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</si>
  <si>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</si>
  <si>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</si>
  <si>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</si>
  <si>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</si>
  <si>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</si>
  <si>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</si>
  <si>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</si>
  <si>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</si>
  <si>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</si>
  <si>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</si>
  <si>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</si>
  <si>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</si>
  <si>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</si>
  <si>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</si>
  <si>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</si>
  <si>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</si>
  <si>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</si>
  <si>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</si>
  <si>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</si>
  <si>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</si>
  <si>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</si>
  <si>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</si>
  <si>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</si>
  <si>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</si>
  <si>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</si>
  <si>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</si>
  <si>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</si>
  <si>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</si>
  <si>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</si>
  <si>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</si>
  <si>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</si>
  <si>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</si>
  <si>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</si>
  <si>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</si>
  <si>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</si>
  <si>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</si>
  <si>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</si>
  <si>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</si>
  <si>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</si>
  <si>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</si>
  <si>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</si>
  <si>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</si>
  <si>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</si>
  <si>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</si>
  <si>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</si>
  <si>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</si>
  <si>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</si>
  <si>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</si>
  <si>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</si>
  <si>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</si>
  <si>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</si>
  <si>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</si>
  <si>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</si>
  <si>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</si>
  <si>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</si>
  <si>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</si>
  <si>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</si>
  <si>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</si>
  <si>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</si>
  <si>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</si>
  <si>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</si>
  <si>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</si>
  <si>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</si>
  <si>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</si>
  <si>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</si>
  <si>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</si>
  <si>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</si>
  <si>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</si>
  <si>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</si>
  <si>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</si>
  <si>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</si>
  <si>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</si>
  <si>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</si>
  <si>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</si>
  <si>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</si>
  <si>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</si>
  <si>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</si>
  <si>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</si>
  <si>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</si>
  <si>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</si>
  <si>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</si>
  <si>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</si>
  <si>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</si>
  <si>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</si>
  <si>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</si>
  <si>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</si>
  <si>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</si>
  <si>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</si>
  <si>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</si>
  <si>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</si>
  <si>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</si>
  <si>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</si>
  <si>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</si>
  <si>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</si>
  <si>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</si>
  <si>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</si>
  <si>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</si>
  <si>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</si>
  <si>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</si>
  <si>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</si>
  <si>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</si>
  <si>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</si>
  <si>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</si>
  <si>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</si>
  <si>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</si>
  <si>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</si>
  <si>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</si>
  <si>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</si>
  <si>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</si>
  <si>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</si>
  <si>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</si>
  <si>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</si>
  <si>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</si>
  <si>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</si>
  <si>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</si>
  <si>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</si>
  <si>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</si>
  <si>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</si>
  <si>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</si>
  <si>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</si>
  <si>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</si>
  <si>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</si>
  <si>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</si>
  <si>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</si>
  <si>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</si>
  <si>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</si>
  <si>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</si>
  <si>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</si>
  <si>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</si>
  <si>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</si>
  <si>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</si>
  <si>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</si>
  <si>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</si>
  <si>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</si>
  <si>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</si>
  <si>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</si>
  <si>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</si>
  <si>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</si>
  <si>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</si>
  <si>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</si>
  <si>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</si>
  <si>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</si>
  <si>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</si>
  <si>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</si>
  <si>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</si>
  <si>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</si>
  <si>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</si>
  <si>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</si>
  <si>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</si>
  <si>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</si>
  <si>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</si>
  <si>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</si>
  <si>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</si>
  <si>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</si>
  <si>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</si>
  <si>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</si>
  <si>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</si>
  <si>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</si>
  <si>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</si>
  <si>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</si>
  <si>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</si>
  <si>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</si>
  <si>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</si>
  <si>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</si>
  <si>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</si>
  <si>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</si>
  <si>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</si>
  <si>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</si>
  <si>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</si>
  <si>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</si>
  <si>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</si>
  <si>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</si>
  <si>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</si>
  <si>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</si>
  <si>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</si>
  <si>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</si>
  <si>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</si>
  <si>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</si>
  <si>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</si>
  <si>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</si>
  <si>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</si>
  <si>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</si>
  <si>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</si>
  <si>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</si>
  <si>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</si>
  <si>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</si>
  <si>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</si>
  <si>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</si>
  <si>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</si>
  <si>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</si>
  <si>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</si>
  <si>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</si>
  <si>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</si>
  <si>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</si>
  <si>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</si>
  <si>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</si>
  <si>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</si>
  <si>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</si>
  <si>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</si>
  <si>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</si>
  <si>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</si>
  <si>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</si>
  <si>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</si>
  <si>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</si>
  <si>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</si>
  <si>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</si>
  <si>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</si>
  <si>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</si>
  <si>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</si>
  <si>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</si>
  <si>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</si>
  <si>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</si>
  <si>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</si>
  <si>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</si>
  <si>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</si>
  <si>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</si>
  <si>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</si>
  <si>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</si>
  <si>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</si>
  <si>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</si>
  <si>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</si>
  <si>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</si>
  <si>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</si>
  <si>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</si>
  <si>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</si>
  <si>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</si>
  <si>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</si>
  <si>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</si>
  <si>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</si>
  <si>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</si>
  <si>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</si>
  <si>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</si>
  <si>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</si>
  <si>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</si>
  <si>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</si>
  <si>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</si>
  <si>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</si>
  <si>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</si>
  <si>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</si>
  <si>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</si>
  <si>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</si>
  <si>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</si>
  <si>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</si>
  <si>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</si>
  <si>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</si>
  <si>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</si>
  <si>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</si>
  <si>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</si>
  <si>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</si>
  <si>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</si>
  <si>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</si>
  <si>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</si>
  <si>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</si>
  <si>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</si>
  <si>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</si>
  <si>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</si>
  <si>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</si>
  <si>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</si>
  <si>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</si>
  <si>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</si>
  <si>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</si>
  <si>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</si>
  <si>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</si>
  <si>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</si>
  <si>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</si>
  <si>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</si>
  <si>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</si>
  <si>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</si>
  <si>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</si>
  <si>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</si>
  <si>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</si>
  <si>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</si>
  <si>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</si>
  <si>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</si>
  <si>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</si>
  <si>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</si>
  <si>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</si>
  <si>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</si>
  <si>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</si>
  <si>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</si>
  <si>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</si>
  <si>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</si>
  <si>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</si>
  <si>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</si>
  <si>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</si>
  <si>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</si>
  <si>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</si>
  <si>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</si>
  <si>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</si>
  <si>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</si>
  <si>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</si>
  <si>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</si>
  <si>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</si>
  <si>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</si>
  <si>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</si>
  <si>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</si>
  <si>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</si>
  <si>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</si>
  <si>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</si>
  <si>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</si>
  <si>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</si>
  <si>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</si>
  <si>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</si>
  <si>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</si>
  <si>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</si>
  <si>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</si>
  <si>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</si>
  <si>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</si>
  <si>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</si>
  <si>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</si>
  <si>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</si>
  <si>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</si>
  <si>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</si>
  <si>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</si>
  <si>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</si>
  <si>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</si>
  <si>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</si>
  <si>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</si>
  <si>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</si>
  <si>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</si>
  <si>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</si>
  <si>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</si>
  <si>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</si>
  <si>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</si>
  <si>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</si>
  <si>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</si>
  <si>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</si>
  <si>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</si>
  <si>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</si>
  <si>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</si>
  <si>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</si>
  <si>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</si>
  <si>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</si>
  <si>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</si>
  <si>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</si>
  <si>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</si>
  <si>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</si>
  <si>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</si>
  <si>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</si>
  <si>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</si>
  <si>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</si>
  <si>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</si>
  <si>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</si>
  <si>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</si>
  <si>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</si>
  <si>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</si>
  <si>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</si>
  <si>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</si>
  <si>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</si>
  <si>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</si>
  <si>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</si>
  <si>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</si>
  <si>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</si>
  <si>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</si>
  <si>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</si>
  <si>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</si>
  <si>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</si>
  <si>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</si>
  <si>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</si>
  <si>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</si>
  <si>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</si>
  <si>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</si>
  <si>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</si>
  <si>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</si>
  <si>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</si>
  <si>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</si>
  <si>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</si>
  <si>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</si>
  <si>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</si>
  <si>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</si>
  <si>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</si>
  <si>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</si>
  <si>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</si>
  <si>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</si>
  <si>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</si>
  <si>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</si>
  <si>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</si>
  <si>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</si>
  <si>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</si>
  <si>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</si>
  <si>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</si>
  <si>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</si>
  <si>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</si>
  <si>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</si>
  <si>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</si>
  <si>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</si>
  <si>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</si>
  <si>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</si>
  <si>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</si>
  <si>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</si>
  <si>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</si>
  <si>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</si>
  <si>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</si>
  <si>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</si>
  <si>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</si>
  <si>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</si>
  <si>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</si>
  <si>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</si>
  <si>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</si>
  <si>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</si>
  <si>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</si>
  <si>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</si>
  <si>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</si>
  <si>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</si>
  <si>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</si>
  <si>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</si>
  <si>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</si>
  <si>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</si>
  <si>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</si>
  <si>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</si>
  <si>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</si>
  <si>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</si>
  <si>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</si>
  <si>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</si>
  <si>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</si>
  <si>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</si>
  <si>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</si>
  <si>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</si>
  <si>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</si>
  <si>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</si>
  <si>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</si>
  <si>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</si>
  <si>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</si>
  <si>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</si>
  <si>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</si>
  <si>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</si>
  <si>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</si>
  <si>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</si>
  <si>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</si>
  <si>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</si>
  <si>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</si>
  <si>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</si>
  <si>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</si>
  <si>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</si>
  <si>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</si>
  <si>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</si>
  <si>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</si>
  <si>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</si>
  <si>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</si>
  <si>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</si>
  <si>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</si>
  <si>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</si>
  <si>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</si>
  <si>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</si>
  <si>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</si>
  <si>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</si>
  <si>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</si>
  <si>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</si>
  <si>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</si>
  <si>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</si>
  <si>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</si>
  <si>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</si>
  <si>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</si>
  <si>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</si>
  <si>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</si>
  <si>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</si>
  <si>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</si>
  <si>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</si>
  <si>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</si>
  <si>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</si>
  <si>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</si>
  <si>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</si>
  <si>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</si>
  <si>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</si>
  <si>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</si>
  <si>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</si>
  <si>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</si>
  <si>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</si>
  <si>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</si>
  <si>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</si>
  <si>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</si>
  <si>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</si>
  <si>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</si>
  <si>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</si>
  <si>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</si>
  <si>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</si>
  <si>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</si>
  <si>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</si>
  <si>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</si>
  <si>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</si>
  <si>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</si>
  <si>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</si>
  <si>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</si>
  <si>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</si>
  <si>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</si>
  <si>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</si>
  <si>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</si>
  <si>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</si>
  <si>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</si>
  <si>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</si>
  <si>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</si>
  <si>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</si>
  <si>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</si>
  <si>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</si>
  <si>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</si>
  <si>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</si>
  <si>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</si>
  <si>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</si>
  <si>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</si>
  <si>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</si>
  <si>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</si>
  <si>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</si>
  <si>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</si>
  <si>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</si>
  <si>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</si>
  <si>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</si>
  <si>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</si>
  <si>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</si>
  <si>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</si>
  <si>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</si>
  <si>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</si>
  <si>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</si>
  <si>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</si>
  <si>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</si>
  <si>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</si>
  <si>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</si>
  <si>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</si>
  <si>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</si>
  <si>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</si>
  <si>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</si>
  <si>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</si>
  <si>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</si>
  <si>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</si>
  <si>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</si>
  <si>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</si>
  <si>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</si>
  <si>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</si>
  <si>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</si>
  <si>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</si>
  <si>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</si>
  <si>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</si>
  <si>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</si>
  <si>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</si>
  <si>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</si>
  <si>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</si>
  <si>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</si>
  <si>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</si>
  <si>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</si>
  <si>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</si>
  <si>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</si>
  <si>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</si>
  <si>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</si>
  <si>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</si>
  <si>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</si>
  <si>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</si>
  <si>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</si>
  <si>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</si>
  <si>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</si>
  <si>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</si>
  <si>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</si>
  <si>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</si>
  <si>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</si>
  <si>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</si>
  <si>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</si>
  <si>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</si>
  <si>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</si>
  <si>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</si>
  <si>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</si>
  <si>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</si>
  <si>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</si>
  <si>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</si>
  <si>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</si>
  <si>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</si>
  <si>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</si>
  <si>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</si>
  <si>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</si>
  <si>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</si>
  <si>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</si>
  <si>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</si>
  <si>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</si>
  <si>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</si>
  <si>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</si>
  <si>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</si>
  <si>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</si>
  <si>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</si>
  <si>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</si>
  <si>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</si>
  <si>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</si>
  <si>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</si>
  <si>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</si>
  <si>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</si>
  <si>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</si>
  <si>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</si>
  <si>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</si>
  <si>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</si>
  <si>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</si>
  <si>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</si>
  <si>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</si>
  <si>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</si>
  <si>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</si>
  <si>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</si>
  <si>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</si>
  <si>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</si>
  <si>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</si>
  <si>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</si>
  <si>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</si>
  <si>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</si>
  <si>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</si>
  <si>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</si>
  <si>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</si>
  <si>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</si>
  <si>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</si>
  <si>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</si>
  <si>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</si>
  <si>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</si>
  <si>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</si>
  <si>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</si>
  <si>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</si>
  <si>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</si>
  <si>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</si>
  <si>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</si>
  <si>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</si>
  <si>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</si>
  <si>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</si>
  <si>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</si>
  <si>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</si>
  <si>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</si>
  <si>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</si>
  <si>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</si>
  <si>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</si>
  <si>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</si>
  <si>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</si>
  <si>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</si>
  <si>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</si>
  <si>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</si>
  <si>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</si>
  <si>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</si>
  <si>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</si>
  <si>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</si>
  <si>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</si>
  <si>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</si>
  <si>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</si>
  <si>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</si>
  <si>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</si>
  <si>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</si>
  <si>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</si>
  <si>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</si>
  <si>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</si>
  <si>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</si>
  <si>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</si>
  <si>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</si>
  <si>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</si>
  <si>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</si>
  <si>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</si>
  <si>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</si>
  <si>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</si>
  <si>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</si>
  <si>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</si>
  <si>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</si>
  <si>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</si>
  <si>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</si>
  <si>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</si>
  <si>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</si>
  <si>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</si>
  <si>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</si>
  <si>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</si>
  <si>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</si>
  <si>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</si>
  <si>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</si>
  <si>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</si>
  <si>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</si>
  <si>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</si>
  <si>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</si>
  <si>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</si>
  <si>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</si>
  <si>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</si>
  <si>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</si>
  <si>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</si>
  <si>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</si>
  <si>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</si>
  <si>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</si>
  <si>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</si>
  <si>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</si>
  <si>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</si>
  <si>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</si>
  <si>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</si>
  <si>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</si>
  <si>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</si>
  <si>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</si>
  <si>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</si>
  <si>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</si>
  <si>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</si>
  <si>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</si>
  <si>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</si>
  <si>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</si>
  <si>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</si>
  <si>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</si>
  <si>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</si>
  <si>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</si>
  <si>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</si>
  <si>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</si>
  <si>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</si>
  <si>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</si>
  <si>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</si>
  <si>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</si>
  <si>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</si>
  <si>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</si>
  <si>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</si>
  <si>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</si>
  <si>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</si>
  <si>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</si>
  <si>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</si>
  <si>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</si>
  <si>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</si>
  <si>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</si>
  <si>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</si>
  <si>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</si>
  <si>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</si>
  <si>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</si>
  <si>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</si>
  <si>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</si>
  <si>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</si>
  <si>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</si>
  <si>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</si>
  <si>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</si>
  <si>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</si>
  <si>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</si>
  <si>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</si>
  <si>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</si>
  <si>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</si>
  <si>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</si>
  <si>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</si>
  <si>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</si>
  <si>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</si>
  <si>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</si>
  <si>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</si>
  <si>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</si>
  <si>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</si>
  <si>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</si>
  <si>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</si>
  <si>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</si>
  <si>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</si>
  <si>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</si>
  <si>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</si>
  <si>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</si>
  <si>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</si>
  <si>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</si>
  <si>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</si>
  <si>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</si>
  <si>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</si>
  <si>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</si>
  <si>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</si>
  <si>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</si>
  <si>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</si>
  <si>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</si>
  <si>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</si>
  <si>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</si>
  <si>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</si>
  <si>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</si>
  <si>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</si>
  <si>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</si>
  <si>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</si>
  <si>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</si>
  <si>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</si>
  <si>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</si>
  <si>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</si>
  <si>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</si>
  <si>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</si>
  <si>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</si>
  <si>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</si>
  <si>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</si>
  <si>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</si>
  <si>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</si>
  <si>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</si>
  <si>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</si>
  <si>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</si>
  <si>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</si>
  <si>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</si>
  <si>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</si>
  <si>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</si>
  <si>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</si>
  <si>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</si>
  <si>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</si>
  <si>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</si>
  <si>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</si>
  <si>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</si>
  <si>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</si>
  <si>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</si>
  <si>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</si>
  <si>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</si>
  <si>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</si>
  <si>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</si>
  <si>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</si>
  <si>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</si>
  <si>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</si>
  <si>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</si>
  <si>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</si>
  <si>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</si>
  <si>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</si>
  <si>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</si>
  <si>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</si>
  <si>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</si>
  <si>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</si>
  <si>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</si>
  <si>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</si>
  <si>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</si>
  <si>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</si>
  <si>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</si>
  <si>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</si>
  <si>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</si>
  <si>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</si>
  <si>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</si>
  <si>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</si>
  <si>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</si>
  <si>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</si>
  <si>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</si>
  <si>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</si>
  <si>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</si>
  <si>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</si>
  <si>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</si>
  <si>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</si>
  <si>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</si>
  <si>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</si>
  <si>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</si>
  <si>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</si>
  <si>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</si>
  <si>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</si>
  <si>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</si>
  <si>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</si>
  <si>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</si>
  <si>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</si>
  <si>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</si>
  <si>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</si>
  <si>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</si>
  <si>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</si>
  <si>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</si>
  <si>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</si>
  <si>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</si>
  <si>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</si>
  <si>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</si>
  <si>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</si>
  <si>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</si>
  <si>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</si>
  <si>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</si>
  <si>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</si>
  <si>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</si>
  <si>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</si>
  <si>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</si>
  <si>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</si>
  <si>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</si>
  <si>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</si>
  <si>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</si>
  <si>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</si>
  <si>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</si>
  <si>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</si>
  <si>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</si>
  <si>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</si>
  <si>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</si>
  <si>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</si>
  <si>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</si>
  <si>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</si>
  <si>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</si>
  <si>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</si>
  <si>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</si>
  <si>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</si>
  <si>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</si>
  <si>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</si>
  <si>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</si>
  <si>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</si>
  <si>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</si>
  <si>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</si>
  <si>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</si>
  <si>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</si>
  <si>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</si>
  <si>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</si>
  <si>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</si>
  <si>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</si>
  <si>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</si>
  <si>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</si>
  <si>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</si>
  <si>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</si>
  <si>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</si>
  <si>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</si>
  <si>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</si>
  <si>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</si>
  <si>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</si>
  <si>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</si>
  <si>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</si>
  <si>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</si>
  <si>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</si>
  <si>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</si>
  <si>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</si>
  <si>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</si>
  <si>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</si>
  <si>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</si>
  <si>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</si>
  <si>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</si>
  <si>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</si>
  <si>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</si>
  <si>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</si>
  <si>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</si>
  <si>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</si>
  <si>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</si>
  <si>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</si>
  <si>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</si>
  <si>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</si>
  <si>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</si>
  <si>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</si>
  <si>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</si>
  <si>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</si>
  <si>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</si>
  <si>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</si>
  <si>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</si>
  <si>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</si>
  <si>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</si>
  <si>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</si>
  <si>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</si>
  <si>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</si>
  <si>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</si>
  <si>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</si>
  <si>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</si>
  <si>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</si>
  <si>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</si>
  <si>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</si>
  <si>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</si>
  <si>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</si>
  <si>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</si>
  <si>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</si>
  <si>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</si>
  <si>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</si>
  <si>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</si>
  <si>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</si>
  <si>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</si>
  <si>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</si>
  <si>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</si>
  <si>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</si>
  <si>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</si>
  <si>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</si>
  <si>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</si>
  <si>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</si>
  <si>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</si>
  <si>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</si>
  <si>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</si>
  <si>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</si>
  <si>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</si>
  <si>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</si>
  <si>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</si>
  <si>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</si>
  <si>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</si>
  <si>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</si>
  <si>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</si>
  <si>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</si>
  <si>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</si>
  <si>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</si>
  <si>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</si>
  <si>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</si>
  <si>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</si>
  <si>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</si>
  <si>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</si>
  <si>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</si>
  <si>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</si>
  <si>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</si>
  <si>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</si>
  <si>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</si>
  <si>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</si>
  <si>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</si>
  <si>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</si>
  <si>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</si>
  <si>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</si>
  <si>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</si>
  <si>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</si>
  <si>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</si>
  <si>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</si>
  <si>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</si>
  <si>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</si>
  <si>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</si>
  <si>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</si>
  <si>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</si>
  <si>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</si>
  <si>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</si>
  <si>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</si>
  <si>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</si>
  <si>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</si>
  <si>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</si>
  <si>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</si>
  <si>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</si>
  <si>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</si>
  <si>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</si>
  <si>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</si>
  <si>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</si>
  <si>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</si>
  <si>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</si>
  <si>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</si>
  <si>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</si>
  <si>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</si>
  <si>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</si>
  <si>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</si>
  <si>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</si>
  <si>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</si>
  <si>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</si>
  <si>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</si>
  <si>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</si>
  <si>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</si>
  <si>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</si>
  <si>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</si>
  <si>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</si>
  <si>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</si>
  <si>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</si>
  <si>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</si>
  <si>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</si>
  <si>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</si>
  <si>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</si>
  <si>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</si>
  <si>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</si>
  <si>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</si>
  <si>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</si>
  <si>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</si>
  <si>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</si>
  <si>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</si>
  <si>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</si>
  <si>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</si>
  <si>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</si>
  <si>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</si>
  <si>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</si>
  <si>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</si>
  <si>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</si>
  <si>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</si>
  <si>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</si>
  <si>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</si>
  <si>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</si>
  <si>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</si>
  <si>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</si>
  <si>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</si>
  <si>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</si>
  <si>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</si>
  <si>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</si>
  <si>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</si>
  <si>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</si>
  <si>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</si>
  <si>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</si>
  <si>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</si>
  <si>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</si>
  <si>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</si>
  <si>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</si>
  <si>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</si>
  <si>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</si>
  <si>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</si>
  <si>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</si>
  <si>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</si>
  <si>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</si>
  <si>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</si>
  <si>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</si>
  <si>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</si>
  <si>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</si>
  <si>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</si>
  <si>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</si>
  <si>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</si>
  <si>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</si>
  <si>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</si>
  <si>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</si>
  <si>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</si>
  <si>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</si>
  <si>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</si>
  <si>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</si>
  <si>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</si>
  <si>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</si>
  <si>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</si>
  <si>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</si>
  <si>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</si>
  <si>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</si>
  <si>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</si>
  <si>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</si>
  <si>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</si>
  <si>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</si>
  <si>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</si>
  <si>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</si>
  <si>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</si>
  <si>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</si>
  <si>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</si>
  <si>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</si>
  <si>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</si>
  <si>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</si>
  <si>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</si>
  <si>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</si>
  <si>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</si>
  <si>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</si>
  <si>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</si>
  <si>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</si>
  <si>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</si>
  <si>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</si>
  <si>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</si>
  <si>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</si>
  <si>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</si>
  <si>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</si>
  <si>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</si>
  <si>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</si>
  <si>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</si>
  <si>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</si>
  <si>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</si>
  <si>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</si>
  <si>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</si>
  <si>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</si>
  <si>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</si>
  <si>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</si>
  <si>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</si>
  <si>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</si>
  <si>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</si>
  <si>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</si>
  <si>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</si>
  <si>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</si>
  <si>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</si>
  <si>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</si>
  <si>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</si>
  <si>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</si>
  <si>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</si>
  <si>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</si>
  <si>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</si>
  <si>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</si>
  <si>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</si>
  <si>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</si>
  <si>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</si>
  <si>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</si>
  <si>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</si>
  <si>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</si>
  <si>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</si>
  <si>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</si>
  <si>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</si>
  <si>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</si>
  <si>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</si>
  <si>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</si>
  <si>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</si>
  <si>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</si>
  <si>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</si>
  <si>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</si>
  <si>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</si>
  <si>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</si>
  <si>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</si>
  <si>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</si>
  <si>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</si>
  <si>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</si>
  <si>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</si>
  <si>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</si>
  <si>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</si>
  <si>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</si>
  <si>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</si>
  <si>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</si>
  <si>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</si>
  <si>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</si>
  <si>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</si>
  <si>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</si>
  <si>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</si>
  <si>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</si>
  <si>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</si>
  <si>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</si>
  <si>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</si>
  <si>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</si>
  <si>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</si>
  <si>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</si>
  <si>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</si>
  <si>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</si>
  <si>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</si>
  <si>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</si>
  <si>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</si>
  <si>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</si>
  <si>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</si>
  <si>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</si>
  <si>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</si>
  <si>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</si>
  <si>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</si>
  <si>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</si>
  <si>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</si>
  <si>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</si>
  <si>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</si>
  <si>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</si>
  <si>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</si>
  <si>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</si>
  <si>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</si>
  <si>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</si>
  <si>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</si>
  <si>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</si>
  <si>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</si>
  <si>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</si>
  <si>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</si>
  <si>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</si>
  <si>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</si>
  <si>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</si>
  <si>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</si>
  <si>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</si>
  <si>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</si>
  <si>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</si>
  <si>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</si>
  <si>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</si>
  <si>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</si>
  <si>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</si>
  <si>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</si>
  <si>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</si>
  <si>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</si>
  <si>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</si>
  <si>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</si>
  <si>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</si>
  <si>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</si>
  <si>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</si>
  <si>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</si>
  <si>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</si>
  <si>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</si>
  <si>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</si>
  <si>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</si>
  <si>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</si>
  <si>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</si>
  <si>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</si>
  <si>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</si>
  <si>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</si>
  <si>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</si>
  <si>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</si>
  <si>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</si>
  <si>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</si>
  <si>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</si>
  <si>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</si>
  <si>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</si>
  <si>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</si>
  <si>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</si>
  <si>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</si>
  <si>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</si>
  <si>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</si>
  <si>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</si>
  <si>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</si>
  <si>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</si>
  <si>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</si>
  <si>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</si>
  <si>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</si>
  <si>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</si>
  <si>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</si>
  <si>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</si>
  <si>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</si>
  <si>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</si>
  <si>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</si>
  <si>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</si>
  <si>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</si>
  <si>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</si>
  <si>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</si>
  <si>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</si>
  <si>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</si>
  <si>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</si>
  <si>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</si>
  <si>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</si>
  <si>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</si>
  <si>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</si>
  <si>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</si>
  <si>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</si>
  <si>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</si>
  <si>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</si>
  <si>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</si>
  <si>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</si>
  <si>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</si>
  <si>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</si>
  <si>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</si>
  <si>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</si>
  <si>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</si>
  <si>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</si>
  <si>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</si>
  <si>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</si>
  <si>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</si>
  <si>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</si>
  <si>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</si>
  <si>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</si>
  <si>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</si>
  <si>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</si>
  <si>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</si>
  <si>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</si>
  <si>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</si>
  <si>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</si>
  <si>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</si>
  <si>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</si>
  <si>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</si>
  <si>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</si>
  <si>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</si>
  <si>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</si>
  <si>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</si>
  <si>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</si>
  <si>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</si>
  <si>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</si>
  <si>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</si>
  <si>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</si>
  <si>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</si>
  <si>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</si>
  <si>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</si>
  <si>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</si>
  <si>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</si>
  <si>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</si>
  <si>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</si>
  <si>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</si>
  <si>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</si>
  <si>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</si>
  <si>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</si>
  <si>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</si>
  <si>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</si>
  <si>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</si>
  <si>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</si>
  <si>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</si>
  <si>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</si>
  <si>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</si>
  <si>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</si>
  <si>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</si>
  <si>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</si>
  <si>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</si>
  <si>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</si>
  <si>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</si>
  <si>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</si>
  <si>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</si>
  <si>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</si>
  <si>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</si>
  <si>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</si>
  <si>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</si>
  <si>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</si>
  <si>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</si>
  <si>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</si>
  <si>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</si>
  <si>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</si>
  <si>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</si>
  <si>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</si>
  <si>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</si>
  <si>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</si>
  <si>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</si>
  <si>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</si>
  <si>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</si>
  <si>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</si>
  <si>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</si>
  <si>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</si>
  <si>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</si>
  <si>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</si>
  <si>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</si>
  <si>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</si>
  <si>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</si>
  <si>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</si>
  <si>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</si>
  <si>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</si>
  <si>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</si>
  <si>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</si>
  <si>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</si>
  <si>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</si>
  <si>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</si>
  <si>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</si>
  <si>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</si>
  <si>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</si>
  <si>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</si>
  <si>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</si>
  <si>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</si>
  <si>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</si>
  <si>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</si>
  <si>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</si>
  <si>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</si>
  <si>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</si>
  <si>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</si>
  <si>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</si>
  <si>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</si>
  <si>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</si>
  <si>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</si>
  <si>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</si>
  <si>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</si>
  <si>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</si>
  <si>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</si>
  <si>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</si>
  <si>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</si>
  <si>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</si>
  <si>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</si>
  <si>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</si>
  <si>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</si>
  <si>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</si>
  <si>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</si>
  <si>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</si>
  <si>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</si>
  <si>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</si>
  <si>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</si>
  <si>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</si>
  <si>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</si>
  <si>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</si>
  <si>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</si>
  <si>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</si>
  <si>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</si>
  <si>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</si>
  <si>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</si>
  <si>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</si>
  <si>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</si>
  <si>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</si>
  <si>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</si>
  <si>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</si>
  <si>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</si>
  <si>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</si>
  <si>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</si>
  <si>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</si>
  <si>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</si>
  <si>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</si>
  <si>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</si>
  <si>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</si>
  <si>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</si>
  <si>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</si>
  <si>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</si>
  <si>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</si>
  <si>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</si>
  <si>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</si>
  <si>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</si>
  <si>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</si>
  <si>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</si>
  <si>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</si>
  <si>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</si>
  <si>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</si>
  <si>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</si>
  <si>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</si>
  <si>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</si>
  <si>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</si>
  <si>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</si>
  <si>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</si>
  <si>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</si>
  <si>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</si>
  <si>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</si>
  <si>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</si>
  <si>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</si>
  <si>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</si>
  <si>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</si>
  <si>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</si>
  <si>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</si>
  <si>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</si>
  <si>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</si>
  <si>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</si>
  <si>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</si>
  <si>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</si>
  <si>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</si>
  <si>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</si>
  <si>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</si>
  <si>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</si>
  <si>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</si>
  <si>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</si>
  <si>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</si>
  <si>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</si>
  <si>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</si>
  <si>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</si>
  <si>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</si>
  <si>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</si>
  <si>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</si>
  <si>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</si>
  <si>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</si>
  <si>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</si>
  <si>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</si>
  <si>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</si>
  <si>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</si>
  <si>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</si>
  <si>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</si>
  <si>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</si>
  <si>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</si>
  <si>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</si>
  <si>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</si>
  <si>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</si>
  <si>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</si>
  <si>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</si>
  <si>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</si>
  <si>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</si>
  <si>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</si>
  <si>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</si>
  <si>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</si>
  <si>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</si>
  <si>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</si>
  <si>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</si>
  <si>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</si>
  <si>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</si>
  <si>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</si>
  <si>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</si>
  <si>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</si>
  <si>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</si>
  <si>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</si>
  <si>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</si>
  <si>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</si>
  <si>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</si>
  <si>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</si>
  <si>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</si>
  <si>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</si>
  <si>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</si>
  <si>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</si>
  <si>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</si>
  <si>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</si>
  <si>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</si>
  <si>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</si>
  <si>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</si>
  <si>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</si>
  <si>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</si>
  <si>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</si>
  <si>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</si>
  <si>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</si>
  <si>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</si>
  <si>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</si>
  <si>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</si>
  <si>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</si>
  <si>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</si>
  <si>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</si>
  <si>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</si>
  <si>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</si>
  <si>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</si>
  <si>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</si>
  <si>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</si>
  <si>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</si>
  <si>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</si>
  <si>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</si>
  <si>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</si>
  <si>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</si>
  <si>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</si>
  <si>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</si>
  <si>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</si>
  <si>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</si>
  <si>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</si>
  <si>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</si>
  <si>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</si>
  <si>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</si>
  <si>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</si>
  <si>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</si>
  <si>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</si>
  <si>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</si>
  <si>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</si>
  <si>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</si>
  <si>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</si>
  <si>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</si>
  <si>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</si>
  <si>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</si>
  <si>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</si>
  <si>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</si>
  <si>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</si>
  <si>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</si>
  <si>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</si>
  <si>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</si>
  <si>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</si>
  <si>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</si>
  <si>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</si>
  <si>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</si>
  <si>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</si>
  <si>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</si>
  <si>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</si>
  <si>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</si>
  <si>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</si>
  <si>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</si>
  <si>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</si>
  <si>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</si>
  <si>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</si>
  <si>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</si>
  <si>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</si>
  <si>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</si>
  <si>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</si>
  <si>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</si>
  <si>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</si>
  <si>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</si>
  <si>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</si>
  <si>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</si>
  <si>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</si>
  <si>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</si>
  <si>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</si>
  <si>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</si>
  <si>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</si>
  <si>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</si>
  <si>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</si>
  <si>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</si>
  <si>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</si>
  <si>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</si>
  <si>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</si>
  <si>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</si>
  <si>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</si>
  <si>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</si>
  <si>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</si>
  <si>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</si>
  <si>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</si>
  <si>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</si>
  <si>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</si>
  <si>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</si>
  <si>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</si>
  <si>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</si>
  <si>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</si>
  <si>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</si>
  <si>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</si>
  <si>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</si>
  <si>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</si>
  <si>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</si>
  <si>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</si>
  <si>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</si>
  <si>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</si>
  <si>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</si>
  <si>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</si>
  <si>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</si>
  <si>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</si>
  <si>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</si>
  <si>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</si>
  <si>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</si>
  <si>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</si>
  <si>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</si>
  <si>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</si>
  <si>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</si>
  <si>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</si>
  <si>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</si>
  <si>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</si>
  <si>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</si>
  <si>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</si>
  <si>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</si>
  <si>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</si>
  <si>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</si>
  <si>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</si>
  <si>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</si>
  <si>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</si>
  <si>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</si>
  <si>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</si>
  <si>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</si>
  <si>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</si>
  <si>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</si>
  <si>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</si>
  <si>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</si>
  <si>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</si>
  <si>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</si>
  <si>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</si>
  <si>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</si>
  <si>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</si>
  <si>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</si>
  <si>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</si>
  <si>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</si>
  <si>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</si>
  <si>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</si>
  <si>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</si>
  <si>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</si>
  <si>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</si>
  <si>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</si>
  <si>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</si>
  <si>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</si>
  <si>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</si>
  <si>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</si>
  <si>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</si>
  <si>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</si>
  <si>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</si>
  <si>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</si>
  <si>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</si>
  <si>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</si>
  <si>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</si>
  <si>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</si>
  <si>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</si>
  <si>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</si>
  <si>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</si>
  <si>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</si>
  <si>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</si>
  <si>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</si>
  <si>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</si>
  <si>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</si>
  <si>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</si>
  <si>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</si>
  <si>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</si>
  <si>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</si>
  <si>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</si>
  <si>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</si>
  <si>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</si>
  <si>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</si>
  <si>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</si>
  <si>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</si>
  <si>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</si>
  <si>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</si>
  <si>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</si>
  <si>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</si>
  <si>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</si>
  <si>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</si>
  <si>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</si>
  <si>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</si>
  <si>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</si>
  <si>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</si>
  <si>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</si>
  <si>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</si>
  <si>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</si>
  <si>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</si>
  <si>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</si>
  <si>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</si>
  <si>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</si>
  <si>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</si>
  <si>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</si>
  <si>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</si>
  <si>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</si>
  <si>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</si>
  <si>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</si>
  <si>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</si>
  <si>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</si>
  <si>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</si>
  <si>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</si>
  <si>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</si>
  <si>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</si>
  <si>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</si>
  <si>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</si>
  <si>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</si>
  <si>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</si>
  <si>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</si>
  <si>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</si>
  <si>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</si>
  <si>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</si>
  <si>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</si>
  <si>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</si>
  <si>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</si>
  <si>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</si>
  <si>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</si>
  <si>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</si>
  <si>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</si>
  <si>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</si>
  <si>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</si>
  <si>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</si>
  <si>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</si>
  <si>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</si>
  <si>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</si>
  <si>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</si>
  <si>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</si>
  <si>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</si>
  <si>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</si>
  <si>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</si>
  <si>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</si>
  <si>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</si>
  <si>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</si>
  <si>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</si>
  <si>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</si>
  <si>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</si>
  <si>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</si>
  <si>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</si>
  <si>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</si>
  <si>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</si>
  <si>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</si>
  <si>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</si>
  <si>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</si>
  <si>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</si>
  <si>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</si>
  <si>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</si>
  <si>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</si>
  <si>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</si>
  <si>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</si>
  <si>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</si>
  <si>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</si>
  <si>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</si>
  <si>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</si>
  <si>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</si>
  <si>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</si>
  <si>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</si>
  <si>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</si>
  <si>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</si>
  <si>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</si>
  <si>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</si>
  <si>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</si>
  <si>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</si>
  <si>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</si>
  <si>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</si>
  <si>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</si>
  <si>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</si>
  <si>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</si>
  <si>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</si>
  <si>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</si>
  <si>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</si>
  <si>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</si>
  <si>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</si>
  <si>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</si>
  <si>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</si>
  <si>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</si>
  <si>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</si>
  <si>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</si>
  <si>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</si>
  <si>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</si>
  <si>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</si>
  <si>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</si>
  <si>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</si>
  <si>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</si>
  <si>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</si>
  <si>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</si>
  <si>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</si>
  <si>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</si>
  <si>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</si>
  <si>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</si>
  <si>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</si>
  <si>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</si>
  <si>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</si>
  <si>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</si>
  <si>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</si>
  <si>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</si>
  <si>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</si>
  <si>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</si>
  <si>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</si>
  <si>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</si>
  <si>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</si>
  <si>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</si>
  <si>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</si>
  <si>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</si>
  <si>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</si>
  <si>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</si>
  <si>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</si>
  <si>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</si>
  <si>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</si>
  <si>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</si>
  <si>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</si>
  <si>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</si>
  <si>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</si>
  <si>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</si>
  <si>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</si>
  <si>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</si>
  <si>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</si>
  <si>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</si>
  <si>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</si>
  <si>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</si>
  <si>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</si>
  <si>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</si>
  <si>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</si>
  <si>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</si>
  <si>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</si>
  <si>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</si>
  <si>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</si>
  <si>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</si>
  <si>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</si>
  <si>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</si>
  <si>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</si>
  <si>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</si>
  <si>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</si>
  <si>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</si>
  <si>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</si>
  <si>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</si>
  <si>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</si>
  <si>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</si>
  <si>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</si>
  <si>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</si>
  <si>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</si>
  <si>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</si>
  <si>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</si>
  <si>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</si>
  <si>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</si>
  <si>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</si>
  <si>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</si>
  <si>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</si>
  <si>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</si>
  <si>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</si>
  <si>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</si>
  <si>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</si>
  <si>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</si>
  <si>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</si>
  <si>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</si>
  <si>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</si>
  <si>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</si>
  <si>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</si>
  <si>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</si>
  <si>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</si>
  <si>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</si>
  <si>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</si>
  <si>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</si>
  <si>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</si>
  <si>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</si>
  <si>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</si>
  <si>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</si>
  <si>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</si>
  <si>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</si>
  <si>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</si>
  <si>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</si>
  <si>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</si>
  <si>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</si>
  <si>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</si>
  <si>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</si>
  <si>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</si>
  <si>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</si>
  <si>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</si>
  <si>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</si>
  <si>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</si>
  <si>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</si>
  <si>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</si>
  <si>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</si>
  <si>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</si>
  <si>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</si>
  <si>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</si>
  <si>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</si>
  <si>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</si>
  <si>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</si>
  <si>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</si>
  <si>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</si>
  <si>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</si>
  <si>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</si>
  <si>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</si>
  <si>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</si>
  <si>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</si>
  <si>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</si>
  <si>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</si>
  <si>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</si>
  <si>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</si>
  <si>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</si>
  <si>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</si>
  <si>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</si>
  <si>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</si>
  <si>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</si>
  <si>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</si>
  <si>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</si>
  <si>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</si>
  <si>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</si>
  <si>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</si>
  <si>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</si>
  <si>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</si>
  <si>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</si>
  <si>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</si>
  <si>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</si>
  <si>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</si>
  <si>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</si>
  <si>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</si>
  <si>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</si>
  <si>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</si>
  <si>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</si>
  <si>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</si>
  <si>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</si>
  <si>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</si>
  <si>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</si>
  <si>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</si>
  <si>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</si>
  <si>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</si>
  <si>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</si>
  <si>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</si>
  <si>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</si>
  <si>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</si>
  <si>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</si>
  <si>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</si>
  <si>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</si>
  <si>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</si>
  <si>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</si>
  <si>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</si>
  <si>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</si>
  <si>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</si>
  <si>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</si>
  <si>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</si>
  <si>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</si>
  <si>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</si>
  <si>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</si>
  <si>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</si>
  <si>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</si>
  <si>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</si>
  <si>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</si>
  <si>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</si>
  <si>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</si>
  <si>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</si>
  <si>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</si>
  <si>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</si>
  <si>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</si>
  <si>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</si>
  <si>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</si>
  <si>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</si>
  <si>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</si>
  <si>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</si>
  <si>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</si>
  <si>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</si>
  <si>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</si>
  <si>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</si>
  <si>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</si>
  <si>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</si>
  <si>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</si>
  <si>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</si>
  <si>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</si>
  <si>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</si>
  <si>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</si>
  <si>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</si>
  <si>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</si>
  <si>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</si>
  <si>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</si>
  <si>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</si>
  <si>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</si>
  <si>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</si>
  <si>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</si>
  <si>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</si>
  <si>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</si>
  <si>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</si>
  <si>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</si>
  <si>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</si>
  <si>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</si>
  <si>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</si>
  <si>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</si>
  <si>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</si>
  <si>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</si>
  <si>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</si>
  <si>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</si>
  <si>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</si>
  <si>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</si>
  <si>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</si>
  <si>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</si>
  <si>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</si>
  <si>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</si>
  <si>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</si>
  <si>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</si>
  <si>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</si>
  <si>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</si>
  <si>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</si>
  <si>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</si>
  <si>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</si>
  <si>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</si>
  <si>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</si>
  <si>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</si>
  <si>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</si>
  <si>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</si>
  <si>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</si>
  <si>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</si>
  <si>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</si>
  <si>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</si>
  <si>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</si>
  <si>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</si>
  <si>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</si>
  <si>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</si>
  <si>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</si>
  <si>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</si>
  <si>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</si>
  <si>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</si>
  <si>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</si>
  <si>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</si>
  <si>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</si>
  <si>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</si>
  <si>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</si>
  <si>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</si>
  <si>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</si>
  <si>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</si>
  <si>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</si>
  <si>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</si>
  <si>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</si>
  <si>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</si>
  <si>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</si>
  <si>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</si>
  <si>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</si>
  <si>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</si>
  <si>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</si>
  <si>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</si>
  <si>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</si>
  <si>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</si>
  <si>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</si>
  <si>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</si>
  <si>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</si>
  <si>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</si>
  <si>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</si>
  <si>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</si>
  <si>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</si>
  <si>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</si>
  <si>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</si>
  <si>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</si>
  <si>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</si>
  <si>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</si>
  <si>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</si>
  <si>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</si>
  <si>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</si>
  <si>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</si>
  <si>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</si>
  <si>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</si>
  <si>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</si>
  <si>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</si>
  <si>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</si>
  <si>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</si>
  <si>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</si>
  <si>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</si>
  <si>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</si>
  <si>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</si>
  <si>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</si>
  <si>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</si>
  <si>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</si>
  <si>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</si>
  <si>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</si>
  <si>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</si>
  <si>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</si>
  <si>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</si>
  <si>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</si>
  <si>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</si>
  <si>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</si>
  <si>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</si>
  <si>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</si>
  <si>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</si>
  <si>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</si>
  <si>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</si>
  <si>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</si>
  <si>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</si>
  <si>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</si>
  <si>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</si>
  <si>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</si>
  <si>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</si>
  <si>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</si>
  <si>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</si>
  <si>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</si>
  <si>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</si>
  <si>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</si>
  <si>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</si>
  <si>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</si>
  <si>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</si>
  <si>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</si>
  <si>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</si>
  <si>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</si>
  <si>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</si>
  <si>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</si>
  <si>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</si>
  <si>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</si>
  <si>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</si>
  <si>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</si>
  <si>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</si>
  <si>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</si>
  <si>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</si>
  <si>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</si>
  <si>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</si>
  <si>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</si>
  <si>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</si>
  <si>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</si>
  <si>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</si>
  <si>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</si>
  <si>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</si>
  <si>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</si>
  <si>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</si>
  <si>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</si>
  <si>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</si>
  <si>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</si>
  <si>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</si>
  <si>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</si>
  <si>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</si>
  <si>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</si>
  <si>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</si>
  <si>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</si>
  <si>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</si>
  <si>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</si>
  <si>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</si>
  <si>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</si>
  <si>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</si>
  <si>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</si>
  <si>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</si>
  <si>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</si>
  <si>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</si>
  <si>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</si>
  <si>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</si>
  <si>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</si>
  <si>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</si>
  <si>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</si>
  <si>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</si>
  <si>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</si>
  <si>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</si>
  <si>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</si>
  <si>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</si>
  <si>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</si>
  <si>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</si>
  <si>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</si>
  <si>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</si>
  <si>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</si>
  <si>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</si>
  <si>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</si>
  <si>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</si>
  <si>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</si>
  <si>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</si>
  <si>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</si>
  <si>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</si>
  <si>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</si>
  <si>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</si>
  <si>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</si>
  <si>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</si>
  <si>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</si>
  <si>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</si>
  <si>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</si>
  <si>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</si>
  <si>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</si>
  <si>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</si>
  <si>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</si>
  <si>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</si>
  <si>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</si>
  <si>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</si>
  <si>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</si>
  <si>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</si>
  <si>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</si>
  <si>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</si>
  <si>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</si>
  <si>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</si>
  <si>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</si>
  <si>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</si>
  <si>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</si>
  <si>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</si>
  <si>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</si>
  <si>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</si>
  <si>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</si>
  <si>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</si>
  <si>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</si>
  <si>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</si>
  <si>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</si>
  <si>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</si>
  <si>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</si>
  <si>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</si>
  <si>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</si>
  <si>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</si>
  <si>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</si>
  <si>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</si>
  <si>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</si>
  <si>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</si>
  <si>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</si>
  <si>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</si>
  <si>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</si>
  <si>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</si>
  <si>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</si>
  <si>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</si>
  <si>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</si>
  <si>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</si>
  <si>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</si>
  <si>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</si>
  <si>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</si>
  <si>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</si>
  <si>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</si>
  <si>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</si>
  <si>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</si>
  <si>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</si>
  <si>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</si>
  <si>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</si>
  <si>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</si>
  <si>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</si>
  <si>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</si>
  <si>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</si>
  <si>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</si>
  <si>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</si>
  <si>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</si>
  <si>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</si>
  <si>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</si>
  <si>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</si>
  <si>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</si>
  <si>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</si>
  <si>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</si>
  <si>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</si>
  <si>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</si>
  <si>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</si>
  <si>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</si>
  <si>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</si>
  <si>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</si>
  <si>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</si>
  <si>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</si>
  <si>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</si>
  <si>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</si>
  <si>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</si>
  <si>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</si>
  <si>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</si>
  <si>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</si>
  <si>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</si>
  <si>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</si>
  <si>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</si>
  <si>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</si>
  <si>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</si>
  <si>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</si>
  <si>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</si>
  <si>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</si>
  <si>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</si>
  <si>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</si>
  <si>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</si>
  <si>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</si>
  <si>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</si>
  <si>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</si>
  <si>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</si>
  <si>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</si>
  <si>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</si>
  <si>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</si>
  <si>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</si>
  <si>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</si>
  <si>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</si>
  <si>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</si>
  <si>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</si>
  <si>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</si>
  <si>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</si>
  <si>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</si>
  <si>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</si>
  <si>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</si>
  <si>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</si>
  <si>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</si>
  <si>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</si>
  <si>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</si>
  <si>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</si>
  <si>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</si>
  <si>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</si>
  <si>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</si>
  <si>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</si>
  <si>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</si>
  <si>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</si>
  <si>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</si>
  <si>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</si>
  <si>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</si>
  <si>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</si>
  <si>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</si>
  <si>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</si>
  <si>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</si>
  <si>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</si>
  <si>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</si>
  <si>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</si>
  <si>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</si>
  <si>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</si>
  <si>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</si>
  <si>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</si>
  <si>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</si>
  <si>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</si>
  <si>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</si>
  <si>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</si>
  <si>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</si>
  <si>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</si>
  <si>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</si>
  <si>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</si>
  <si>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</si>
  <si>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</si>
  <si>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</si>
  <si>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</si>
  <si>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</si>
  <si>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</si>
  <si>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</si>
  <si>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</si>
  <si>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</si>
  <si>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</si>
  <si>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</si>
  <si>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</si>
  <si>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</si>
  <si>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</si>
  <si>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</si>
  <si>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</si>
  <si>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</si>
  <si>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</si>
  <si>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</si>
  <si>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</si>
  <si>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</si>
  <si>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</si>
  <si>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</si>
  <si>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</si>
  <si>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</si>
  <si>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</si>
  <si>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</si>
  <si>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</si>
  <si>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</si>
  <si>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</si>
  <si>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</si>
  <si>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</si>
  <si>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</si>
  <si>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</si>
  <si>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</si>
  <si>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</si>
  <si>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</si>
  <si>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</si>
  <si>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</si>
  <si>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</si>
  <si>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</si>
  <si>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</si>
  <si>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</si>
  <si>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</si>
  <si>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</si>
  <si>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</si>
  <si>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</si>
  <si>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</si>
  <si>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</si>
  <si>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</si>
  <si>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</si>
  <si>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</si>
  <si>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</si>
  <si>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</si>
  <si>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</si>
  <si>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</si>
  <si>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</si>
  <si>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</si>
  <si>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</si>
  <si>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</si>
  <si>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</si>
  <si>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</si>
  <si>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</si>
  <si>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</si>
  <si>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</si>
  <si>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</si>
  <si>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</si>
  <si>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</si>
  <si>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</si>
  <si>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</si>
  <si>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</si>
  <si>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</si>
  <si>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</si>
  <si>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</si>
  <si>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</si>
  <si>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</si>
  <si>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</si>
  <si>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</si>
  <si>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</si>
  <si>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</si>
  <si>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</si>
  <si>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</si>
  <si>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</si>
  <si>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</si>
  <si>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</si>
  <si>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</si>
  <si>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</si>
  <si>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</si>
  <si>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</si>
  <si>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</si>
  <si>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</si>
  <si>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</si>
  <si>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</si>
  <si>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</si>
  <si>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</si>
  <si>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</si>
  <si>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</si>
  <si>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</si>
  <si>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</si>
  <si>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</si>
  <si>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</si>
  <si>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</si>
  <si>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</si>
  <si>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</si>
  <si>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</si>
  <si>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</si>
  <si>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</si>
  <si>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</si>
  <si>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</si>
  <si>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</si>
  <si>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</si>
  <si>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</si>
  <si>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</si>
  <si>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</si>
  <si>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</si>
  <si>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</si>
  <si>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</si>
  <si>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</si>
  <si>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</si>
  <si>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</si>
  <si>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</si>
  <si>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</si>
  <si>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</si>
  <si>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</si>
  <si>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</si>
  <si>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</si>
  <si>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</si>
  <si>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</si>
  <si>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</si>
  <si>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</si>
  <si>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</si>
  <si>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</si>
  <si>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</si>
  <si>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</si>
  <si>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</si>
  <si>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</si>
  <si>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</si>
  <si>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</si>
  <si>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</si>
  <si>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</si>
  <si>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</si>
  <si>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</si>
  <si>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</si>
  <si>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</si>
  <si>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</si>
  <si>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</si>
  <si>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</si>
  <si>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</si>
  <si>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</si>
  <si>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</si>
  <si>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</si>
  <si>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</si>
  <si>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</si>
  <si>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</si>
  <si>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</si>
  <si>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</si>
  <si>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</si>
  <si>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</si>
  <si>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</si>
  <si>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</si>
  <si>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</si>
  <si>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</si>
  <si>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</si>
  <si>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</si>
  <si>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</si>
  <si>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</si>
  <si>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</si>
  <si>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</si>
  <si>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</si>
  <si>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</si>
  <si>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</si>
  <si>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</si>
  <si>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</si>
  <si>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</si>
  <si>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</si>
  <si>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</si>
  <si>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</si>
  <si>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</si>
  <si>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</si>
  <si>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</si>
  <si>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</si>
  <si>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</si>
  <si>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</si>
  <si>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</si>
  <si>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</si>
  <si>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</si>
  <si>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</si>
  <si>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</si>
  <si>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</si>
  <si>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</si>
  <si>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</si>
  <si>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</si>
  <si>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</si>
  <si>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</si>
  <si>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</si>
  <si>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</si>
  <si>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</si>
  <si>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</si>
  <si>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</si>
  <si>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</si>
  <si>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</si>
  <si>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</si>
  <si>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</si>
  <si>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</si>
  <si>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</si>
  <si>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</si>
  <si>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</si>
  <si>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</si>
  <si>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</si>
  <si>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</si>
  <si>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</si>
  <si>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</si>
  <si>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</si>
  <si>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</si>
  <si>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</si>
  <si>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</si>
  <si>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</si>
  <si>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</si>
  <si>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</si>
  <si>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</si>
  <si>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</si>
  <si>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</si>
  <si>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</si>
  <si>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</si>
  <si>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</si>
  <si>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</si>
  <si>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</si>
  <si>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</si>
  <si>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</si>
  <si>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</si>
  <si>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</si>
  <si>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</si>
  <si>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</si>
  <si>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</si>
  <si>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</si>
  <si>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</si>
  <si>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</si>
  <si>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</si>
  <si>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</si>
  <si>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</si>
  <si>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</si>
  <si>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</si>
  <si>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</si>
  <si>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</si>
  <si>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</si>
  <si>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</si>
  <si>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</si>
  <si>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</si>
  <si>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</si>
  <si>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</si>
  <si>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</si>
  <si>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</si>
  <si>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</si>
  <si>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</si>
  <si>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</si>
  <si>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</si>
  <si>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</si>
  <si>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</si>
  <si>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</si>
  <si>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</si>
  <si>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</si>
  <si>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</si>
  <si>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</si>
  <si>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</si>
  <si>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</si>
  <si>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</si>
  <si>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</si>
  <si>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</si>
  <si>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</si>
  <si>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</si>
  <si>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</si>
  <si>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</si>
  <si>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</si>
  <si>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</si>
  <si>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</si>
  <si>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</si>
  <si>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</si>
  <si>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</si>
  <si>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</si>
  <si>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</si>
  <si>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</si>
  <si>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</si>
  <si>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</si>
  <si>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</si>
  <si>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</si>
  <si>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</si>
  <si>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</si>
  <si>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</si>
  <si>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</si>
  <si>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</si>
  <si>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</si>
  <si>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</si>
  <si>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</si>
  <si>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</si>
  <si>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</si>
  <si>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</si>
  <si>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</si>
  <si>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</si>
  <si>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</si>
  <si>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</si>
  <si>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</si>
  <si>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</si>
  <si>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</si>
  <si>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</si>
  <si>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</si>
  <si>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</si>
  <si>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</si>
  <si>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</si>
  <si>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</si>
  <si>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</si>
  <si>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</si>
  <si>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</si>
  <si>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</si>
  <si>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</si>
  <si>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</si>
  <si>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</si>
  <si>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</si>
  <si>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</si>
  <si>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</si>
  <si>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</si>
  <si>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</si>
  <si>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</si>
  <si>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</si>
  <si>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</si>
  <si>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</si>
  <si>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</si>
  <si>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</si>
  <si>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</si>
  <si>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</si>
  <si>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</si>
  <si>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</si>
  <si>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</si>
  <si>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</si>
  <si>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</si>
  <si>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</si>
  <si>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</si>
  <si>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</si>
  <si>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</si>
  <si>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</si>
  <si>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</si>
  <si>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</si>
  <si>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</si>
  <si>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</si>
  <si>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</si>
  <si>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</si>
  <si>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</si>
  <si>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</si>
  <si>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</si>
  <si>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</si>
  <si>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</si>
  <si>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</si>
  <si>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</si>
  <si>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</si>
  <si>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</si>
  <si>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</si>
  <si>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</si>
  <si>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</si>
  <si>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</si>
  <si>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</si>
  <si>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</si>
  <si>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</si>
  <si>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</si>
  <si>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</si>
  <si>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</si>
  <si>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</si>
  <si>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</si>
  <si>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</si>
  <si>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</si>
  <si>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</si>
  <si>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</si>
  <si>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</si>
  <si>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</si>
  <si>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</si>
  <si>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</si>
  <si>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</si>
  <si>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</si>
  <si>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</si>
  <si>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</si>
  <si>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</si>
  <si>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</si>
  <si>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</si>
  <si>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</si>
  <si>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</si>
  <si>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</si>
  <si>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</si>
  <si>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</si>
  <si>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</si>
  <si>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</si>
  <si>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</si>
  <si>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</si>
  <si>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</si>
  <si>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</si>
  <si>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</si>
  <si>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</si>
  <si>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</si>
  <si>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</si>
  <si>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</si>
  <si>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</si>
  <si>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</si>
  <si>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</si>
  <si>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</si>
  <si>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</si>
  <si>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</si>
  <si>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</si>
  <si>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</si>
  <si>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</si>
  <si>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</si>
  <si>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</si>
  <si>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</si>
  <si>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</si>
  <si>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</si>
  <si>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</si>
  <si>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</si>
  <si>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</si>
  <si>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</si>
  <si>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</si>
  <si>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</si>
  <si>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</si>
  <si>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</si>
  <si>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</si>
  <si>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</si>
  <si>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</si>
  <si>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</si>
  <si>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</si>
  <si>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</si>
  <si>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</si>
  <si>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</si>
  <si>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</si>
  <si>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</si>
  <si>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</si>
  <si>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</si>
  <si>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</si>
  <si>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</si>
  <si>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</si>
  <si>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</si>
  <si>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</si>
  <si>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</si>
  <si>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</si>
  <si>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</si>
  <si>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</si>
  <si>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</si>
  <si>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</si>
  <si>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</si>
  <si>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</si>
  <si>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</si>
  <si>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</si>
  <si>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</si>
  <si>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</si>
  <si>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</si>
  <si>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</si>
  <si>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</si>
  <si>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</si>
  <si>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</si>
  <si>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</si>
  <si>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</si>
  <si>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</si>
  <si>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</si>
  <si>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</si>
  <si>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</si>
  <si>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</si>
  <si>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</si>
  <si>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</si>
  <si>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</si>
  <si>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</si>
  <si>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</si>
  <si>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</si>
  <si>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</si>
  <si>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</si>
  <si>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</si>
  <si>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</si>
  <si>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</si>
  <si>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</si>
  <si>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</si>
  <si>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</si>
  <si>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</si>
  <si>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</si>
  <si>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</si>
  <si>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</si>
  <si>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</si>
  <si>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</si>
  <si>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</si>
  <si>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</si>
  <si>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</si>
  <si>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</si>
  <si>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</si>
  <si>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</si>
  <si>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</si>
  <si>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</si>
  <si>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</si>
  <si>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</si>
  <si>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</si>
  <si>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</si>
  <si>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</si>
  <si>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</si>
  <si>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</si>
  <si>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</si>
  <si>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</si>
  <si>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</si>
  <si>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</si>
  <si>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</si>
  <si>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</si>
  <si>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</si>
  <si>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</si>
  <si>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</si>
  <si>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</si>
  <si>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</si>
  <si>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</si>
  <si>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</si>
  <si>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</si>
  <si>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</si>
  <si>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</si>
  <si>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</si>
  <si>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</si>
  <si>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</si>
  <si>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</si>
  <si>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</si>
  <si>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</si>
  <si>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</si>
  <si>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</si>
  <si>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</si>
  <si>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</si>
  <si>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</si>
  <si>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</si>
  <si>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</si>
  <si>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</si>
  <si>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</si>
  <si>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</si>
  <si>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</si>
  <si>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</si>
  <si>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</si>
  <si>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</si>
  <si>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</si>
  <si>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</si>
  <si>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</si>
  <si>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</si>
  <si>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</si>
  <si>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</si>
  <si>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</si>
  <si>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</si>
  <si>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</si>
  <si>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</si>
  <si>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</si>
  <si>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</si>
  <si>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</si>
  <si>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</si>
  <si>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</si>
  <si>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</si>
  <si>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</si>
  <si>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</si>
  <si>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</si>
  <si>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</si>
  <si>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</si>
  <si>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</si>
  <si>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</si>
  <si>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</si>
  <si>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</si>
  <si>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</si>
  <si>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</si>
  <si>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</si>
  <si>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</si>
  <si>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</si>
  <si>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</si>
  <si>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</si>
  <si>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</si>
  <si>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</si>
  <si>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</si>
  <si>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</si>
  <si>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</si>
  <si>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</si>
  <si>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</si>
  <si>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</si>
  <si>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</si>
  <si>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</si>
  <si>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</si>
  <si>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</si>
  <si>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</si>
  <si>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</si>
  <si>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</si>
  <si>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</si>
  <si>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</si>
  <si>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</si>
  <si>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</si>
  <si>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</si>
  <si>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</si>
  <si>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</si>
  <si>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</si>
  <si>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</si>
  <si>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</si>
  <si>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</si>
  <si>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</si>
  <si>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</si>
  <si>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</si>
  <si>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</si>
  <si>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</si>
  <si>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</si>
  <si>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</si>
  <si>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</si>
  <si>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</si>
  <si>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</si>
  <si>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</si>
  <si>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</si>
  <si>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</si>
  <si>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</si>
  <si>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</si>
  <si>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</si>
  <si>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</si>
  <si>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</si>
  <si>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</si>
  <si>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</si>
  <si>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</si>
  <si>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</si>
  <si>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</si>
  <si>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</si>
  <si>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</si>
  <si>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</si>
  <si>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</si>
  <si>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</si>
  <si>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</si>
  <si>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</si>
  <si>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</si>
  <si>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</si>
  <si>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</si>
  <si>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</si>
  <si>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</si>
  <si>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</si>
  <si>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</si>
  <si>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</si>
  <si>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</si>
  <si>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</si>
  <si>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</si>
  <si>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</si>
  <si>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</si>
  <si>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</si>
  <si>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</si>
  <si>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</si>
  <si>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</si>
  <si>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</si>
  <si>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</si>
  <si>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</si>
  <si>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</si>
  <si>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</si>
  <si>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</si>
  <si>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</si>
  <si>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</si>
  <si>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</si>
  <si>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</si>
  <si>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</si>
  <si>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</si>
  <si>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</si>
  <si>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</si>
  <si>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</si>
  <si>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</si>
  <si>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</si>
  <si>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</si>
  <si>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</si>
  <si>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</si>
  <si>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</si>
  <si>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</si>
  <si>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</si>
  <si>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</si>
  <si>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</si>
  <si>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</si>
  <si>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</si>
  <si>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</si>
  <si>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</si>
  <si>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</si>
  <si>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</si>
  <si>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</si>
  <si>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</si>
  <si>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</si>
  <si>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</si>
  <si>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</si>
  <si>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</si>
  <si>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</si>
  <si>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</si>
  <si>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</si>
  <si>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</si>
  <si>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</si>
  <si>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</si>
  <si>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</si>
  <si>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</si>
  <si>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</si>
  <si>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</si>
  <si>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</si>
  <si>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</si>
  <si>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</si>
  <si>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</si>
  <si>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</si>
  <si>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</si>
  <si>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</si>
  <si>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</si>
  <si>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</si>
  <si>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</si>
  <si>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</si>
  <si>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</si>
  <si>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</si>
  <si>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</si>
  <si>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</si>
  <si>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</si>
  <si>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</si>
  <si>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</si>
  <si>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</si>
  <si>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</si>
  <si>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</si>
  <si>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</si>
  <si>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</si>
  <si>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</si>
  <si>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</si>
  <si>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</si>
  <si>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</si>
  <si>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</si>
  <si>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</si>
  <si>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</si>
  <si>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</si>
  <si>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</si>
  <si>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</si>
  <si>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</si>
  <si>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</si>
  <si>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</si>
  <si>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</si>
  <si>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</si>
  <si>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</si>
  <si>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</si>
  <si>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</si>
  <si>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</si>
  <si>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</si>
  <si>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</si>
  <si>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</si>
  <si>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</si>
  <si>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</si>
  <si>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</si>
  <si>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</si>
  <si>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</si>
  <si>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</si>
  <si>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</si>
  <si>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</si>
  <si>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</si>
  <si>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</si>
  <si>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</si>
  <si>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</si>
  <si>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</si>
  <si>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</si>
  <si>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</si>
  <si>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</si>
  <si>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</si>
  <si>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</si>
  <si>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</si>
  <si>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</si>
  <si>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</si>
  <si>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</si>
  <si>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</si>
  <si>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</si>
  <si>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</si>
  <si>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</si>
  <si>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</si>
  <si>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</si>
  <si>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</si>
  <si>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</si>
  <si>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</si>
  <si>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</si>
  <si>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</si>
  <si>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</si>
  <si>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</si>
  <si>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</si>
  <si>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</si>
  <si>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</si>
  <si>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</si>
  <si>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</si>
  <si>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</si>
  <si>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</si>
  <si>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</si>
  <si>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</si>
  <si>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</si>
  <si>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</si>
  <si>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</si>
  <si>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</si>
  <si>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</si>
  <si>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</si>
  <si>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</si>
  <si>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</si>
  <si>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</si>
  <si>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</si>
  <si>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</si>
  <si>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</si>
  <si>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</si>
  <si>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</si>
  <si>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</si>
  <si>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</si>
  <si>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</si>
  <si>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</si>
  <si>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</si>
  <si>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</si>
  <si>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</si>
  <si>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</si>
  <si>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</si>
  <si>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</si>
  <si>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</si>
  <si>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</si>
  <si>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</si>
  <si>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</si>
  <si>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</si>
  <si>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</si>
  <si>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</si>
  <si>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</si>
  <si>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</si>
  <si>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</si>
  <si>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</si>
  <si>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</si>
  <si>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</si>
  <si>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</si>
  <si>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</si>
  <si>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</si>
  <si>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</si>
  <si>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</si>
  <si>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</si>
  <si>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</si>
  <si>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</si>
  <si>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</si>
  <si>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</si>
  <si>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</si>
  <si>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</si>
  <si>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</si>
  <si>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</si>
  <si>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</si>
  <si>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</si>
  <si>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</si>
  <si>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</si>
  <si>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</si>
  <si>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</si>
  <si>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</si>
  <si>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</si>
  <si>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</si>
  <si>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</si>
  <si>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</si>
  <si>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</si>
  <si>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</si>
  <si>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</si>
  <si>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</si>
  <si>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</si>
  <si>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</si>
  <si>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</si>
  <si>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</si>
  <si>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</si>
  <si>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</si>
  <si>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</si>
  <si>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</si>
  <si>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</si>
  <si>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</si>
  <si>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</si>
  <si>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</si>
  <si>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</si>
  <si>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</si>
  <si>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</si>
  <si>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</si>
  <si>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</si>
  <si>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</si>
  <si>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</si>
  <si>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</si>
  <si>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</si>
  <si>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</si>
  <si>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</si>
  <si>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</si>
  <si>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</si>
  <si>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</si>
  <si>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</si>
  <si>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</si>
  <si>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</si>
  <si>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</si>
  <si>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</si>
  <si>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</si>
  <si>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</si>
  <si>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</si>
  <si>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</si>
  <si>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</si>
  <si>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</si>
  <si>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</si>
  <si>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</si>
  <si>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</si>
  <si>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</si>
  <si>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</si>
  <si>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</si>
  <si>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</si>
  <si>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</si>
  <si>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</si>
  <si>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</si>
  <si>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</si>
  <si>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</si>
  <si>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</si>
  <si>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</si>
  <si>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</si>
  <si>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</si>
  <si>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</si>
  <si>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</si>
  <si>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</si>
  <si>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</si>
  <si>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</si>
  <si>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</si>
  <si>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</si>
  <si>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</si>
  <si>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</si>
  <si>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</si>
  <si>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</si>
  <si>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</si>
  <si>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</si>
  <si>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</si>
  <si>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</si>
  <si>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</si>
  <si>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</si>
  <si>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</si>
  <si>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</si>
  <si>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</si>
  <si>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</si>
  <si>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</si>
  <si>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</si>
  <si>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</si>
  <si>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</si>
  <si>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</si>
  <si>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</si>
  <si>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</si>
  <si>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</si>
  <si>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</si>
  <si>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</si>
  <si>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</si>
  <si>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</si>
  <si>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</si>
  <si>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</si>
  <si>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</si>
  <si>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</si>
  <si>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</si>
  <si>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</si>
  <si>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</si>
  <si>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</si>
  <si>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</si>
  <si>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</si>
  <si>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</si>
  <si>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</si>
  <si>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</si>
  <si>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</si>
  <si>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</si>
  <si>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</si>
  <si>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</si>
  <si>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</si>
  <si>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</si>
  <si>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</si>
  <si>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</si>
  <si>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</si>
  <si>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</si>
  <si>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</si>
  <si>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</si>
  <si>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</si>
  <si>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</si>
  <si>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</si>
  <si>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</si>
  <si>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</si>
  <si>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</si>
  <si>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</si>
  <si>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</si>
  <si>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</si>
  <si>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</si>
  <si>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</si>
  <si>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</si>
  <si>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</si>
  <si>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</si>
  <si>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</si>
  <si>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</si>
  <si>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</si>
  <si>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</si>
  <si>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</si>
  <si>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</si>
  <si>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</si>
  <si>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</si>
  <si>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</si>
  <si>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</si>
  <si>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</si>
  <si>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</si>
  <si>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</si>
  <si>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</si>
  <si>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</si>
  <si>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</si>
  <si>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</si>
  <si>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</si>
  <si>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</si>
  <si>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</si>
  <si>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</si>
  <si>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</si>
  <si>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</si>
  <si>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</si>
  <si>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</si>
  <si>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</si>
  <si>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</si>
  <si>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</si>
  <si>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</si>
  <si>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</si>
  <si>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</si>
  <si>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</si>
  <si>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</si>
  <si>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</si>
  <si>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</si>
  <si>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</si>
  <si>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</si>
  <si>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</si>
  <si>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</si>
  <si>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</si>
  <si>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</si>
  <si>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</si>
  <si>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</si>
  <si>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</si>
  <si>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</si>
  <si>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</si>
  <si>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</si>
  <si>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</si>
  <si>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</si>
  <si>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</si>
  <si>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</si>
  <si>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</si>
  <si>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</si>
  <si>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</si>
  <si>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</si>
  <si>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</si>
  <si>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</si>
  <si>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</si>
  <si>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</si>
  <si>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</si>
  <si>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</si>
  <si>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</si>
  <si>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</si>
  <si>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</si>
  <si>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</si>
  <si>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</si>
  <si>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</si>
  <si>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</si>
  <si>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</si>
  <si>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</si>
  <si>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</si>
  <si>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</si>
  <si>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</si>
  <si>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</si>
  <si>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</si>
  <si>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</si>
  <si>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</si>
  <si>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</si>
  <si>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</si>
  <si>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</si>
  <si>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</si>
  <si>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</si>
  <si>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</si>
  <si>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</si>
  <si>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</si>
  <si>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</si>
  <si>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</si>
  <si>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</si>
  <si>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</si>
  <si>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</si>
  <si>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</si>
  <si>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</si>
  <si>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</si>
  <si>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</si>
  <si>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</si>
  <si>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</si>
  <si>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</si>
  <si>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</si>
  <si>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</si>
  <si>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</si>
  <si>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</si>
  <si>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</si>
  <si>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</si>
  <si>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</si>
  <si>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</si>
  <si>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</si>
  <si>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</si>
  <si>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</si>
  <si>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</si>
  <si>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</si>
  <si>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</si>
  <si>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</si>
  <si>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</si>
  <si>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</si>
  <si>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</si>
  <si>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</si>
  <si>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</si>
  <si>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</si>
  <si>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</si>
  <si>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</si>
  <si>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</si>
  <si>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</si>
  <si>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</si>
  <si>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</si>
  <si>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</si>
  <si>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</si>
  <si>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</si>
  <si>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</si>
  <si>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</si>
  <si>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</si>
  <si>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</si>
  <si>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</si>
  <si>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</si>
  <si>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</si>
  <si>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</si>
  <si>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</si>
  <si>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</si>
  <si>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</si>
  <si>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</si>
  <si>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</si>
  <si>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</si>
  <si>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</si>
  <si>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</si>
  <si>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</si>
  <si>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</si>
  <si>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</si>
  <si>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</si>
  <si>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</si>
  <si>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</si>
  <si>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</si>
  <si>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</si>
  <si>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</si>
  <si>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</si>
  <si>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</si>
  <si>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</si>
  <si>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</si>
  <si>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</si>
  <si>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</si>
  <si>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</si>
  <si>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</si>
  <si>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</si>
  <si>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</si>
  <si>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</si>
  <si>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</si>
  <si>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</si>
  <si>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</si>
  <si>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</si>
  <si>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</si>
  <si>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</si>
  <si>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</si>
  <si>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</si>
  <si>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</si>
  <si>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</si>
  <si>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</si>
  <si>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</si>
  <si>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</si>
  <si>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</si>
  <si>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</si>
  <si>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</si>
  <si>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</si>
  <si>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</si>
  <si>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</si>
  <si>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</si>
  <si>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</si>
  <si>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</si>
  <si>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</si>
  <si>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</si>
  <si>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</si>
  <si>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</si>
  <si>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</si>
  <si>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</si>
  <si>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</si>
  <si>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</si>
  <si>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</si>
  <si>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</si>
  <si>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</si>
  <si>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</si>
  <si>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</si>
  <si>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</si>
  <si>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</si>
  <si>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</si>
  <si>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</si>
  <si>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</si>
  <si>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</si>
  <si>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</si>
  <si>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</si>
  <si>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</si>
  <si>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</si>
  <si>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</si>
  <si>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</si>
  <si>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</si>
  <si>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</si>
  <si>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</si>
  <si>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</si>
  <si>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</si>
  <si>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</si>
  <si>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</si>
  <si>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</si>
  <si>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</si>
  <si>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</si>
  <si>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</si>
  <si>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</si>
  <si>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</si>
  <si>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</si>
  <si>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</si>
  <si>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</si>
  <si>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</si>
  <si>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</si>
  <si>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</si>
  <si>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</si>
  <si>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</si>
  <si>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</si>
  <si>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</si>
  <si>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</si>
  <si>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</si>
  <si>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</si>
  <si>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</si>
  <si>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</si>
  <si>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</si>
  <si>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</si>
  <si>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</si>
  <si>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</si>
  <si>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</si>
  <si>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</si>
  <si>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</si>
  <si>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</si>
  <si>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</si>
  <si>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</si>
  <si>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</si>
  <si>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</si>
  <si>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</si>
  <si>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</si>
  <si>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</si>
  <si>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</si>
  <si>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</si>
  <si>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</si>
  <si>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</si>
  <si>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</si>
  <si>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</si>
  <si>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</si>
  <si>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</si>
  <si>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</si>
  <si>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</si>
  <si>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</si>
  <si>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</si>
  <si>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</si>
  <si>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</si>
  <si>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</si>
  <si>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</si>
  <si>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</si>
  <si>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</si>
  <si>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</si>
  <si>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</si>
  <si>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</si>
  <si>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</si>
  <si>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</si>
  <si>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</si>
  <si>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</si>
  <si>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</si>
  <si>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</si>
  <si>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</si>
  <si>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</si>
  <si>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</si>
  <si>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</si>
  <si>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</si>
  <si>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</si>
  <si>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</si>
  <si>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</si>
  <si>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</si>
  <si>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</si>
  <si>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</si>
  <si>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</si>
  <si>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</si>
  <si>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</si>
  <si>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</si>
  <si>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</si>
  <si>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</si>
  <si>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</si>
  <si>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</si>
  <si>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</si>
  <si>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</si>
  <si>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</si>
  <si>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</si>
  <si>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</si>
  <si>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</si>
  <si>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</si>
  <si>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</si>
  <si>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</si>
  <si>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</si>
  <si>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</si>
  <si>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</si>
  <si>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</si>
  <si>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</si>
  <si>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</si>
  <si>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</si>
  <si>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</si>
  <si>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</si>
  <si>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</si>
  <si>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</si>
  <si>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</si>
  <si>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</si>
  <si>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</si>
  <si>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</si>
  <si>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</si>
  <si>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</si>
  <si>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</si>
  <si>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</si>
  <si>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</si>
  <si>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</si>
  <si>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</si>
  <si>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</si>
  <si>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</si>
  <si>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</si>
  <si>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</si>
  <si>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</si>
  <si>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</si>
  <si>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</si>
  <si>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</si>
  <si>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</si>
  <si>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</si>
  <si>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</si>
  <si>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</si>
  <si>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</si>
  <si>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</si>
  <si>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</si>
  <si>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</si>
  <si>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</si>
  <si>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</si>
  <si>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</si>
  <si>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</si>
  <si>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</si>
  <si>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</si>
  <si>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</si>
  <si>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</si>
  <si>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</si>
  <si>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</si>
  <si>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</si>
  <si>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</si>
  <si>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</si>
  <si>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</si>
  <si>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</si>
  <si>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</si>
  <si>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</si>
  <si>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</si>
  <si>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</si>
  <si>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</si>
  <si>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</si>
  <si>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</si>
  <si>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</si>
  <si>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</si>
  <si>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</si>
  <si>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</si>
  <si>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</si>
  <si>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</si>
  <si>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</si>
  <si>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</si>
  <si>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</si>
  <si>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</si>
  <si>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</si>
  <si>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</si>
  <si>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</si>
  <si>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</si>
  <si>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</si>
  <si>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</si>
  <si>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</si>
  <si>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</si>
  <si>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</si>
  <si>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</si>
  <si>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</si>
  <si>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</si>
  <si>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</si>
  <si>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</si>
  <si>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</si>
  <si>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</si>
  <si>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</si>
  <si>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</si>
  <si>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</si>
  <si>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</si>
  <si>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</si>
  <si>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</si>
  <si>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</si>
  <si>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</si>
  <si>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</si>
  <si>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</si>
  <si>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</si>
  <si>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</si>
  <si>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</si>
  <si>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</si>
  <si>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</si>
  <si>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</si>
  <si>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</si>
  <si>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</si>
  <si>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</si>
  <si>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</si>
  <si>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</si>
  <si>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</si>
  <si>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</si>
  <si>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</si>
  <si>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</si>
  <si>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</si>
  <si>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</si>
  <si>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</si>
  <si>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</si>
  <si>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</si>
  <si>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</si>
  <si>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</si>
  <si>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</si>
  <si>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</si>
  <si>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</si>
  <si>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</si>
  <si>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</si>
  <si>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</si>
  <si>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</si>
  <si>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</si>
  <si>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</si>
  <si>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</si>
  <si>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</si>
  <si>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</si>
  <si>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</si>
  <si>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</si>
  <si>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</si>
  <si>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</si>
  <si>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</si>
  <si>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</si>
  <si>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</si>
  <si>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</si>
  <si>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</si>
  <si>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</si>
  <si>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</si>
  <si>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</si>
  <si>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</si>
  <si>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</si>
  <si>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</si>
  <si>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</si>
  <si>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</si>
  <si>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</si>
  <si>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</si>
  <si>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</si>
  <si>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</si>
  <si>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</si>
  <si>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</si>
  <si>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</si>
  <si>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</si>
  <si>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</si>
  <si>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</si>
  <si>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</si>
  <si>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</si>
  <si>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</si>
  <si>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</si>
  <si>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</si>
  <si>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</si>
  <si>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</si>
  <si>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</si>
  <si>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</si>
  <si>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</si>
  <si>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</si>
  <si>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</si>
  <si>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</si>
  <si>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</si>
  <si>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</si>
  <si>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</si>
  <si>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</si>
  <si>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</si>
  <si>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</si>
  <si>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</si>
  <si>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</si>
  <si>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</si>
  <si>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</si>
  <si>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</si>
  <si>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</si>
  <si>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</si>
  <si>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</si>
  <si>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</si>
  <si>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</si>
  <si>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</si>
  <si>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</si>
  <si>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</si>
  <si>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</si>
  <si>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</si>
  <si>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</si>
  <si>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</si>
  <si>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</si>
  <si>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</si>
  <si>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</si>
  <si>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</si>
  <si>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</si>
  <si>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</si>
  <si>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</si>
  <si>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</si>
  <si>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</si>
  <si>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</si>
  <si>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</si>
  <si>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</si>
  <si>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</si>
  <si>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</si>
  <si>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</si>
  <si>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</si>
  <si>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</si>
  <si>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</si>
  <si>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</si>
  <si>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</si>
  <si>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</si>
  <si>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</si>
  <si>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</si>
  <si>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</si>
  <si>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</si>
  <si>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</si>
  <si>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</si>
  <si>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</si>
  <si>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</si>
  <si>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</si>
  <si>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</si>
  <si>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</si>
  <si>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</si>
  <si>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</si>
  <si>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</si>
  <si>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</si>
  <si>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</si>
  <si>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</si>
  <si>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</si>
  <si>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</si>
  <si>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</si>
  <si>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</si>
  <si>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</si>
  <si>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</si>
  <si>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</si>
  <si>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</si>
  <si>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</si>
  <si>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</si>
  <si>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</si>
  <si>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</si>
  <si>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</si>
  <si>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</si>
  <si>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</si>
  <si>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</si>
  <si>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</si>
  <si>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</si>
  <si>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</si>
  <si>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</si>
  <si>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</si>
  <si>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</si>
  <si>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</si>
  <si>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</si>
  <si>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</si>
  <si>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</si>
  <si>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</si>
  <si>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</si>
  <si>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</si>
  <si>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</si>
  <si>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</si>
  <si>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</si>
  <si>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</si>
  <si>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</si>
  <si>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</si>
  <si>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</si>
  <si>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</si>
  <si>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</si>
  <si>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</si>
  <si>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</si>
  <si>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</si>
  <si>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</si>
  <si>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</si>
  <si>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</si>
  <si>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</si>
  <si>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</si>
  <si>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</si>
  <si>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</si>
  <si>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</si>
  <si>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</si>
  <si>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</si>
  <si>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</si>
  <si>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</si>
  <si>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</si>
  <si>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</si>
  <si>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</si>
  <si>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</si>
  <si>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</si>
  <si>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</si>
  <si>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</si>
  <si>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</si>
  <si>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</si>
  <si>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</si>
  <si>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</si>
  <si>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</si>
  <si>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</si>
  <si>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</si>
  <si>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</si>
  <si>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</si>
  <si>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</si>
  <si>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</si>
  <si>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</si>
  <si>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</si>
  <si>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</si>
  <si>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</si>
  <si>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</si>
  <si>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</si>
  <si>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</si>
  <si>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</si>
  <si>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</si>
  <si>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</si>
  <si>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</si>
  <si>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</si>
  <si>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</si>
  <si>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</si>
  <si>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</si>
  <si>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</si>
  <si>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</si>
  <si>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</si>
  <si>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</si>
  <si>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</si>
  <si>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</si>
  <si>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</si>
  <si>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</si>
  <si>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</si>
  <si>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</si>
  <si>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</si>
  <si>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</si>
  <si>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</si>
  <si>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</si>
  <si>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</si>
  <si>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</si>
  <si>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</si>
  <si>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</si>
  <si>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</si>
  <si>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</si>
  <si>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</si>
  <si>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</si>
  <si>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</si>
  <si>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</si>
  <si>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</si>
  <si>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</si>
  <si>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</si>
  <si>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</si>
  <si>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</si>
  <si>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</si>
  <si>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</si>
  <si>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</si>
  <si>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</si>
  <si>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</si>
  <si>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</si>
  <si>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</si>
  <si>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</si>
  <si>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</si>
  <si>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</si>
  <si>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</si>
  <si>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</si>
  <si>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</si>
  <si>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</si>
  <si>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</si>
  <si>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</si>
  <si>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</si>
  <si>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</si>
  <si>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</si>
  <si>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</si>
  <si>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</si>
  <si>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</si>
  <si>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</si>
  <si>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</si>
  <si>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</si>
  <si>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</si>
  <si>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</si>
  <si>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</si>
  <si>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</si>
  <si>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</si>
  <si>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</si>
  <si>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</si>
  <si>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</si>
  <si>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</si>
  <si>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</si>
  <si>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</si>
  <si>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</si>
  <si>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</si>
  <si>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</si>
  <si>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</si>
  <si>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</si>
  <si>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</si>
  <si>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</si>
  <si>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</si>
  <si>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</si>
  <si>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</si>
  <si>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</si>
  <si>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</si>
  <si>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</si>
  <si>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</si>
  <si>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</si>
  <si>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</si>
  <si>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</si>
  <si>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</si>
  <si>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</si>
  <si>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</si>
  <si>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</si>
  <si>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</si>
  <si>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</si>
  <si>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</si>
  <si>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</si>
  <si>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</si>
  <si>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</si>
  <si>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</si>
  <si>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</si>
  <si>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</si>
  <si>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</si>
  <si>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</si>
  <si>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</si>
  <si>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</si>
  <si>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</si>
  <si>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</si>
  <si>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</si>
  <si>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</si>
  <si>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</si>
  <si>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</si>
  <si>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</si>
  <si>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</si>
  <si>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</si>
  <si>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</si>
  <si>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</si>
  <si>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</si>
  <si>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</si>
  <si>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</si>
  <si>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</si>
  <si>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</si>
  <si>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</si>
  <si>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</si>
  <si>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</si>
  <si>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</si>
  <si>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</si>
  <si>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</si>
  <si>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</si>
  <si>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</si>
  <si>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</si>
  <si>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</si>
  <si>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</si>
  <si>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</si>
  <si>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</si>
  <si>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</si>
  <si>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</si>
  <si>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</si>
  <si>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</si>
  <si>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</si>
  <si>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</si>
  <si>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</si>
  <si>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</si>
  <si>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</si>
  <si>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</si>
  <si>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</si>
  <si>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</si>
  <si>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</si>
  <si>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</si>
  <si>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</si>
  <si>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</si>
  <si>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</si>
  <si>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</si>
  <si>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</si>
  <si>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</si>
  <si>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</si>
  <si>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</si>
  <si>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</si>
  <si>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</si>
  <si>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</si>
  <si>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</si>
  <si>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</si>
  <si>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</si>
  <si>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</si>
  <si>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</si>
  <si>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</si>
  <si>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</si>
  <si>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</si>
  <si>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</si>
  <si>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</si>
  <si>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</si>
  <si>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</si>
  <si>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</si>
  <si>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</si>
  <si>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</si>
  <si>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</si>
  <si>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</si>
  <si>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</si>
  <si>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</si>
  <si>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</si>
  <si>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</si>
  <si>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</si>
  <si>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</si>
  <si>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</si>
  <si>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</si>
  <si>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</si>
  <si>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</si>
  <si>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</si>
  <si>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</si>
  <si>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</si>
  <si>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</si>
  <si>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</si>
  <si>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</si>
  <si>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</si>
  <si>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</si>
  <si>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</si>
  <si>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</si>
  <si>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</si>
  <si>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</si>
  <si>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</si>
  <si>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</si>
  <si>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</si>
  <si>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</si>
  <si>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</si>
  <si>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</si>
  <si>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</si>
  <si>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</si>
  <si>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</si>
  <si>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</si>
  <si>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</si>
  <si>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</si>
  <si>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</si>
  <si>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</si>
  <si>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</si>
  <si>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</si>
  <si>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</si>
  <si>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</si>
  <si>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</si>
  <si>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</si>
  <si>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</si>
  <si>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</si>
  <si>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</si>
  <si>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</si>
  <si>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</si>
  <si>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</si>
  <si>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</si>
  <si>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</si>
  <si>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</si>
  <si>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</si>
  <si>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</si>
  <si>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</si>
  <si>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</si>
  <si>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</si>
  <si>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</si>
  <si>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</si>
  <si>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</si>
  <si>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</si>
  <si>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</si>
  <si>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</si>
  <si>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</si>
  <si>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</si>
  <si>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</si>
  <si>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</si>
  <si>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</si>
  <si>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</si>
  <si>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</si>
  <si>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</si>
  <si>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</si>
  <si>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</si>
  <si>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</si>
  <si>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</si>
  <si>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</si>
  <si>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</si>
  <si>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</si>
  <si>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</si>
  <si>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</si>
  <si>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</si>
  <si>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</si>
  <si>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</si>
  <si>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</si>
  <si>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</si>
  <si>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</si>
  <si>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</si>
  <si>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</si>
  <si>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</si>
  <si>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</si>
  <si>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</si>
  <si>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</si>
  <si>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</si>
  <si>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</si>
  <si>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</si>
  <si>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</si>
  <si>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</si>
  <si>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</si>
  <si>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</si>
  <si>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</si>
  <si>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</si>
  <si>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</si>
  <si>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</si>
  <si>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</si>
  <si>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</si>
  <si>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</si>
  <si>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</si>
  <si>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</si>
  <si>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</si>
  <si>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</si>
  <si>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</si>
  <si>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</si>
  <si>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</si>
  <si>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</si>
  <si>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</si>
  <si>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</si>
  <si>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</si>
  <si>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</si>
  <si>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</si>
  <si>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</si>
  <si>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</si>
  <si>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</si>
  <si>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</si>
  <si>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</si>
  <si>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</si>
  <si>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</si>
  <si>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</si>
  <si>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</si>
  <si>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</si>
  <si>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</si>
  <si>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</si>
  <si>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</si>
  <si>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</si>
  <si>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</si>
  <si>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</si>
  <si>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</si>
  <si>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</si>
  <si>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</si>
  <si>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</si>
  <si>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</si>
  <si>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</si>
  <si>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</si>
  <si>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</si>
  <si>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</si>
  <si>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</si>
  <si>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</si>
  <si>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</si>
  <si>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</si>
  <si>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</si>
  <si>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</si>
  <si>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</si>
  <si>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</si>
  <si>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</si>
  <si>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</si>
  <si>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</si>
  <si>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</si>
  <si>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</si>
  <si>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</si>
  <si>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</si>
  <si>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</si>
  <si>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</si>
  <si>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</si>
  <si>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</si>
  <si>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</si>
  <si>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</si>
  <si>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</si>
  <si>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</si>
  <si>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</si>
  <si>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</si>
  <si>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</si>
  <si>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</si>
  <si>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</si>
  <si>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</si>
  <si>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</si>
  <si>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</si>
  <si>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</si>
  <si>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</si>
  <si>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</si>
  <si>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</si>
  <si>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</si>
  <si>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</si>
  <si>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</si>
  <si>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</si>
  <si>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</si>
  <si>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</si>
  <si>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</si>
  <si>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</si>
  <si>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</si>
  <si>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</si>
  <si>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</si>
  <si>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</si>
  <si>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</si>
  <si>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</si>
  <si>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</si>
  <si>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</si>
  <si>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</si>
  <si>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</si>
  <si>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</si>
  <si>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</si>
  <si>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</si>
  <si>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</si>
  <si>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</si>
  <si>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</si>
  <si>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</si>
  <si>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</si>
  <si>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</si>
  <si>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</si>
  <si>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</si>
  <si>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</si>
  <si>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</si>
  <si>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</si>
  <si>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</si>
  <si>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</si>
  <si>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</si>
  <si>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</si>
  <si>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</si>
  <si>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</si>
  <si>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</si>
  <si>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</si>
  <si>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</si>
  <si>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</si>
  <si>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</si>
  <si>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</si>
  <si>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</si>
  <si>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</si>
  <si>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</si>
  <si>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</si>
  <si>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</si>
  <si>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</si>
  <si>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</si>
  <si>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</si>
  <si>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</si>
  <si>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</si>
  <si>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</si>
  <si>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</si>
  <si>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</si>
  <si>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</si>
  <si>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</si>
  <si>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</si>
  <si>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</si>
  <si>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</si>
  <si>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</si>
  <si>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</si>
  <si>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</si>
  <si>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</si>
  <si>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</si>
  <si>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</si>
  <si>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</si>
  <si>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</si>
  <si>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</si>
  <si>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</si>
  <si>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</si>
  <si>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</si>
  <si>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</si>
  <si>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</si>
  <si>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</si>
  <si>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</si>
  <si>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</si>
  <si>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</si>
  <si>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</si>
  <si>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</si>
  <si>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</si>
  <si>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</si>
  <si>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</si>
  <si>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</si>
  <si>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</si>
  <si>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</si>
  <si>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</si>
  <si>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</si>
  <si>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</si>
  <si>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</si>
  <si>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</si>
  <si>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</si>
  <si>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</si>
  <si>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</si>
  <si>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</si>
  <si>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</si>
  <si>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</si>
  <si>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</si>
  <si>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</si>
  <si>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</si>
  <si>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</si>
  <si>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</si>
  <si>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</si>
  <si>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</si>
  <si>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</si>
  <si>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</si>
  <si>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</si>
  <si>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</si>
  <si>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</si>
  <si>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</si>
  <si>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</si>
  <si>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</si>
  <si>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</si>
  <si>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</si>
  <si>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</si>
  <si>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</si>
  <si>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</si>
  <si>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</si>
  <si>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</si>
  <si>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</si>
  <si>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</si>
  <si>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</si>
  <si>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</si>
  <si>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</si>
  <si>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</si>
  <si>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</si>
  <si>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</si>
  <si>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</si>
  <si>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</si>
  <si>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</si>
  <si>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</si>
  <si>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</si>
  <si>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</si>
  <si>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</si>
  <si>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</si>
  <si>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</si>
  <si>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</si>
  <si>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</si>
  <si>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</si>
  <si>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</si>
  <si>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</si>
  <si>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</si>
  <si>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</si>
  <si>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</si>
  <si>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</si>
  <si>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</si>
  <si>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</si>
  <si>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</si>
  <si>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</si>
  <si>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</si>
  <si>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</si>
  <si>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</si>
  <si>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</si>
  <si>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</si>
  <si>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</si>
  <si>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</si>
  <si>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</si>
  <si>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</si>
  <si>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</si>
  <si>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</si>
  <si>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</si>
  <si>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</si>
  <si>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</si>
  <si>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</si>
  <si>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</si>
  <si>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</si>
  <si>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</si>
  <si>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</si>
  <si>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</si>
  <si>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</si>
  <si>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</si>
  <si>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</si>
  <si>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</si>
  <si>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</si>
  <si>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</si>
  <si>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</si>
  <si>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</si>
  <si>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</si>
  <si>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</si>
  <si>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</si>
  <si>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</si>
  <si>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</si>
  <si>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</si>
  <si>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</si>
  <si>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</si>
  <si>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</si>
  <si>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</si>
  <si>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</si>
  <si>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</si>
  <si>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</si>
  <si>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</si>
  <si>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</si>
  <si>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</si>
  <si>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</si>
  <si>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</si>
  <si>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</si>
  <si>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</si>
  <si>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</si>
  <si>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</si>
  <si>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</si>
  <si>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</si>
  <si>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</si>
  <si>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</si>
  <si>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</si>
  <si>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</si>
  <si>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</si>
  <si>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</si>
  <si>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</si>
  <si>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</si>
  <si>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</si>
  <si>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</si>
  <si>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</si>
  <si>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</si>
  <si>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</si>
  <si>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</si>
  <si>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</si>
  <si>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</si>
  <si>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</si>
  <si>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</si>
  <si>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</si>
  <si>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</si>
  <si>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</si>
  <si>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</si>
  <si>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</si>
  <si>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</si>
  <si>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</si>
  <si>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</si>
  <si>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</si>
  <si>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</si>
  <si>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</si>
  <si>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</si>
  <si>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</si>
  <si>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</si>
  <si>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</si>
  <si>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</si>
  <si>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</si>
  <si>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</si>
  <si>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</si>
  <si>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</si>
  <si>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</si>
  <si>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</si>
  <si>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</si>
  <si>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</si>
  <si>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</si>
  <si>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</si>
  <si>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</si>
  <si>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</si>
  <si>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</si>
  <si>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</si>
  <si>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</si>
  <si>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</si>
  <si>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</si>
  <si>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</si>
  <si>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</si>
  <si>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</si>
  <si>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</si>
  <si>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</si>
  <si>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</si>
  <si>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</si>
  <si>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</si>
  <si>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</si>
  <si>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</si>
  <si>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</si>
  <si>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</si>
  <si>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</si>
  <si>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</si>
  <si>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</si>
  <si>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</si>
  <si>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</si>
  <si>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</si>
  <si>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</si>
  <si>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</si>
  <si>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</si>
  <si>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</si>
  <si>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</si>
  <si>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</si>
  <si>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</si>
  <si>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</si>
  <si>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</si>
  <si>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</si>
  <si>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</si>
  <si>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</si>
  <si>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</si>
  <si>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</si>
  <si>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</si>
  <si>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</si>
  <si>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</si>
  <si>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</si>
  <si>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</si>
  <si>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</si>
  <si>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</si>
  <si>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</si>
  <si>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</si>
  <si>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</si>
  <si>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</si>
  <si>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</si>
  <si>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</si>
  <si>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</si>
  <si>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</si>
  <si>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</si>
  <si>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</si>
  <si>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</si>
  <si>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</si>
  <si>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</si>
  <si>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</si>
  <si>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</si>
  <si>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</si>
  <si>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</si>
  <si>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</si>
  <si>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</si>
  <si>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</si>
  <si>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</si>
  <si>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</si>
  <si>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</si>
  <si>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</si>
  <si>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</si>
  <si>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</si>
  <si>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</si>
  <si>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</si>
  <si>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</si>
  <si>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</si>
  <si>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</si>
  <si>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</si>
  <si>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</si>
  <si>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</si>
  <si>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</si>
  <si>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</si>
  <si>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</si>
  <si>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</si>
  <si>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</si>
  <si>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</si>
  <si>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</si>
  <si>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</si>
  <si>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</si>
  <si>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</si>
  <si>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</si>
  <si>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</si>
  <si>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</si>
  <si>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</si>
  <si>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</si>
  <si>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</si>
  <si>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</si>
  <si>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</si>
  <si>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</si>
  <si>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</si>
  <si>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</si>
  <si>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</si>
  <si>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</si>
  <si>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</si>
  <si>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</si>
  <si>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</si>
  <si>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</si>
  <si>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</si>
  <si>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</si>
  <si>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</si>
  <si>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</si>
  <si>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</si>
  <si>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</si>
  <si>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</si>
  <si>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</si>
  <si>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</si>
  <si>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</si>
  <si>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</si>
  <si>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</si>
  <si>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</si>
  <si>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</si>
  <si>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</si>
  <si>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</si>
  <si>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</si>
  <si>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</si>
  <si>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</si>
  <si>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</si>
  <si>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</si>
  <si>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</si>
  <si>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</si>
  <si>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</si>
  <si>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</si>
  <si>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</si>
  <si>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</si>
  <si>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</si>
  <si>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</si>
  <si>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</si>
  <si>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</si>
  <si>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</si>
  <si>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</si>
  <si>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</si>
  <si>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</si>
  <si>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</si>
  <si>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</si>
  <si>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</si>
  <si>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</si>
  <si>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</si>
  <si>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</si>
  <si>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</si>
  <si>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</si>
  <si>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</si>
  <si>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</si>
  <si>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</si>
  <si>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</si>
  <si>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</si>
  <si>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</si>
  <si>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</si>
  <si>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</si>
  <si>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</si>
  <si>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</si>
  <si>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</si>
  <si>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</si>
  <si>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</si>
  <si>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</si>
  <si>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</si>
  <si>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</si>
  <si>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</si>
  <si>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</si>
  <si>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</si>
  <si>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</si>
  <si>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</si>
  <si>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</si>
  <si>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</si>
  <si>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</si>
  <si>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</si>
  <si>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</si>
  <si>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</si>
  <si>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</si>
  <si>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</si>
  <si>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</si>
  <si>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</si>
  <si>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</si>
  <si>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</si>
  <si>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</si>
  <si>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</si>
  <si>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</si>
  <si>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</si>
  <si>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</si>
  <si>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</si>
  <si>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</si>
  <si>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</si>
  <si>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</si>
  <si>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</si>
  <si>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</si>
  <si>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</si>
  <si>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</si>
  <si>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</si>
  <si>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</si>
  <si>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</si>
  <si>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</si>
  <si>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</si>
  <si>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</si>
  <si>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</si>
  <si>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</si>
  <si>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</si>
  <si>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</si>
  <si>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</si>
  <si>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</si>
  <si>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</si>
  <si>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</si>
  <si>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</si>
  <si>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</si>
  <si>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</si>
  <si>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</si>
  <si>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</si>
  <si>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</si>
  <si>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</si>
  <si>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</si>
  <si>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</si>
  <si>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</si>
  <si>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</si>
  <si>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</si>
  <si>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</si>
  <si>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</si>
  <si>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</si>
  <si>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</si>
  <si>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</si>
  <si>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</si>
  <si>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</si>
  <si>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</si>
  <si>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</si>
  <si>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</si>
  <si>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</si>
  <si>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</si>
  <si>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</si>
  <si>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</si>
  <si>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</si>
  <si>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</si>
  <si>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</si>
  <si>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</si>
  <si>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</si>
  <si>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</si>
  <si>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</si>
  <si>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</si>
  <si>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</si>
  <si>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</si>
  <si>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</si>
  <si>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</si>
  <si>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</si>
  <si>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</si>
  <si>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</si>
  <si>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</si>
  <si>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</si>
  <si>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</si>
  <si>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</si>
  <si>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</si>
  <si>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</si>
  <si>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</si>
  <si>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</si>
  <si>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</si>
  <si>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</si>
  <si>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</si>
  <si>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</si>
  <si>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</si>
  <si>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</si>
  <si>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</si>
  <si>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</si>
  <si>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</si>
  <si>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</si>
  <si>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</si>
  <si>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</si>
  <si>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</si>
  <si>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</si>
  <si>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</si>
  <si>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</si>
  <si>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</si>
  <si>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</si>
  <si>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</si>
  <si>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</si>
  <si>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</si>
  <si>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</si>
  <si>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</si>
  <si>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</si>
  <si>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</si>
  <si>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</si>
  <si>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</si>
  <si>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</si>
  <si>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</si>
  <si>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</si>
  <si>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</si>
  <si>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</si>
  <si>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</si>
  <si>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</si>
  <si>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</si>
  <si>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</si>
  <si>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</si>
  <si>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</si>
  <si>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</si>
  <si>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</si>
  <si>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</si>
  <si>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</si>
  <si>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</si>
  <si>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</si>
  <si>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</si>
  <si>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</si>
  <si>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</si>
  <si>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</si>
  <si>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</si>
  <si>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</si>
  <si>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</si>
  <si>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</si>
  <si>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</si>
  <si>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</si>
  <si>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</si>
  <si>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</si>
  <si>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</si>
  <si>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</si>
  <si>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</si>
  <si>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</si>
  <si>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</si>
  <si>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</si>
  <si>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</si>
  <si>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</si>
  <si>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</si>
  <si>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</si>
  <si>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</si>
  <si>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</si>
  <si>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</si>
  <si>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</si>
  <si>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</si>
  <si>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</si>
  <si>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</si>
  <si>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</si>
  <si>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</si>
  <si>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</si>
  <si>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</si>
  <si>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</si>
  <si>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</si>
  <si>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</si>
  <si>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</si>
  <si>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</si>
  <si>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</si>
  <si>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</si>
  <si>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</si>
  <si>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</si>
  <si>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</si>
  <si>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</si>
  <si>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</si>
  <si>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</si>
  <si>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</si>
  <si>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</si>
  <si>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</si>
  <si>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</si>
  <si>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</si>
  <si>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</si>
  <si>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</si>
  <si>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</si>
  <si>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</si>
  <si>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</si>
  <si>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</si>
  <si>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</si>
  <si>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</si>
  <si>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</si>
  <si>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</si>
  <si>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</si>
  <si>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</si>
  <si>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</si>
  <si>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</si>
  <si>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</si>
  <si>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</si>
  <si>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</si>
  <si>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</si>
  <si>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</si>
  <si>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</si>
  <si>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</si>
  <si>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</si>
  <si>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</si>
  <si>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</si>
  <si>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</si>
  <si>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</si>
  <si>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</si>
  <si>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</si>
  <si>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</si>
  <si>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</si>
  <si>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</si>
  <si>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</si>
  <si>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</si>
  <si>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</si>
  <si>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</si>
  <si>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</si>
  <si>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</si>
  <si>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</si>
  <si>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</si>
  <si>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</si>
  <si>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</si>
  <si>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</si>
  <si>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</si>
  <si>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</si>
  <si>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</si>
  <si>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</si>
  <si>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</si>
  <si>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</si>
  <si>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</si>
  <si>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</si>
  <si>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</si>
  <si>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</si>
  <si>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</si>
  <si>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</si>
  <si>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</si>
  <si>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</si>
  <si>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</si>
  <si>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</si>
  <si>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</si>
  <si>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</si>
  <si>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</si>
  <si>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</si>
  <si>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</si>
  <si>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</si>
  <si>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</si>
  <si>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</si>
  <si>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</si>
  <si>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</si>
  <si>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</si>
  <si>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</si>
  <si>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</si>
  <si>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</si>
  <si>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</si>
  <si>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</si>
  <si>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</si>
  <si>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</si>
  <si>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</si>
  <si>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</si>
  <si>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</si>
  <si>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</si>
  <si>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</si>
  <si>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</si>
  <si>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</si>
  <si>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</si>
  <si>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</si>
  <si>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</si>
  <si>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</si>
  <si>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</si>
  <si>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</si>
  <si>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</si>
  <si>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</si>
  <si>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</si>
  <si>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</si>
  <si>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</si>
  <si>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</si>
  <si>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</si>
  <si>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</si>
  <si>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</si>
  <si>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</si>
  <si>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</si>
  <si>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</si>
  <si>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</si>
  <si>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</si>
  <si>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</si>
  <si>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</si>
  <si>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</si>
  <si>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</si>
  <si>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</si>
  <si>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</si>
  <si>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</si>
  <si>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</si>
  <si>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</si>
  <si>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</si>
  <si>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</si>
  <si>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</si>
  <si>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</si>
  <si>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</si>
  <si>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</si>
  <si>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</si>
  <si>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</si>
  <si>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</si>
  <si>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</si>
  <si>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</si>
  <si>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</si>
  <si>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</si>
  <si>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</si>
  <si>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</si>
  <si>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</si>
  <si>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</si>
  <si>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</si>
  <si>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</si>
  <si>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</si>
  <si>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</si>
  <si>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</si>
  <si>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</si>
  <si>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</si>
  <si>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</si>
  <si>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</si>
  <si>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</si>
  <si>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</si>
  <si>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</si>
  <si>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</si>
  <si>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</si>
  <si>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</si>
  <si>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</si>
  <si>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</si>
  <si>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</si>
  <si>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</si>
  <si>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</si>
  <si>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</si>
  <si>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</si>
  <si>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</si>
  <si>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</si>
  <si>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</si>
  <si>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</si>
  <si>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</si>
  <si>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</si>
  <si>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</si>
  <si>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</si>
  <si>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</si>
  <si>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</si>
  <si>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</si>
  <si>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</si>
  <si>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</si>
  <si>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</si>
  <si>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</si>
  <si>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</si>
  <si>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</si>
  <si>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</si>
  <si>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</si>
  <si>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</si>
  <si>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</si>
  <si>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</si>
  <si>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</si>
  <si>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</si>
  <si>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</si>
  <si>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</si>
  <si>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</si>
  <si>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</si>
  <si>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</si>
  <si>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</si>
  <si>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</si>
  <si>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</si>
  <si>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</si>
  <si>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</si>
  <si>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</si>
  <si>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</si>
  <si>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</si>
  <si>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</si>
  <si>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</si>
  <si>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</si>
  <si>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</si>
  <si>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</si>
  <si>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</si>
  <si>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</si>
  <si>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</si>
  <si>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</si>
  <si>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</si>
  <si>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</si>
  <si>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</si>
  <si>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</si>
  <si>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</si>
  <si>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</si>
  <si>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</si>
  <si>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</si>
  <si>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</si>
  <si>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</si>
  <si>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</si>
  <si>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</si>
  <si>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</si>
  <si>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</si>
  <si>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</si>
  <si>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</si>
  <si>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</si>
  <si>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</si>
  <si>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</si>
  <si>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</si>
  <si>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</si>
  <si>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</si>
  <si>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</si>
  <si>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</si>
  <si>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</si>
  <si>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</si>
  <si>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</si>
  <si>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</si>
  <si>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</si>
  <si>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</si>
  <si>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</si>
  <si>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</si>
  <si>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</si>
  <si>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</si>
  <si>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</si>
  <si>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</si>
  <si>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</si>
  <si>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</si>
  <si>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</si>
  <si>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</si>
  <si>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</si>
  <si>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</si>
  <si>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</si>
  <si>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</si>
  <si>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</si>
  <si>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</si>
  <si>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</si>
  <si>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</si>
  <si>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</si>
  <si>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</si>
  <si>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</si>
  <si>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</si>
  <si>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</si>
  <si>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</si>
  <si>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</si>
  <si>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</si>
  <si>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</si>
  <si>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</si>
  <si>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</si>
  <si>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</si>
  <si>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</si>
  <si>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</si>
  <si>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</si>
  <si>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</si>
  <si>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</si>
  <si>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</si>
  <si>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</si>
  <si>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</si>
  <si>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</si>
  <si>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</si>
  <si>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</si>
  <si>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</si>
  <si>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</si>
  <si>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</si>
  <si>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</si>
  <si>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</si>
  <si>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</si>
  <si>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</si>
  <si>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</si>
  <si>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</si>
  <si>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</si>
  <si>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</si>
  <si>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</si>
  <si>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</si>
  <si>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</si>
  <si>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</si>
  <si>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</si>
  <si>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</si>
  <si>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</si>
  <si>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</si>
  <si>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</si>
  <si>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</si>
  <si>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</si>
  <si>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</si>
  <si>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</si>
  <si>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</si>
  <si>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</si>
  <si>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</si>
  <si>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</si>
  <si>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</si>
  <si>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</si>
  <si>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</si>
  <si>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</si>
  <si>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</si>
  <si>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</si>
  <si>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</si>
  <si>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</si>
  <si>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</si>
  <si>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</si>
  <si>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</si>
  <si>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</si>
  <si>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</si>
  <si>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</si>
  <si>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</si>
  <si>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</si>
  <si>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</si>
  <si>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</si>
  <si>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</si>
  <si>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</si>
  <si>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</si>
  <si>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</si>
  <si>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</si>
  <si>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</si>
  <si>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</si>
  <si>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</si>
  <si>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</si>
  <si>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</si>
  <si>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</si>
  <si>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</si>
  <si>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</si>
  <si>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</si>
  <si>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</si>
  <si>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</si>
  <si>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</si>
  <si>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</si>
  <si>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</si>
  <si>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</si>
  <si>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</si>
  <si>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</si>
  <si>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</si>
  <si>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</si>
  <si>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</si>
  <si>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</si>
  <si>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</si>
  <si>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</si>
  <si>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</si>
  <si>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</si>
  <si>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</si>
  <si>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</si>
  <si>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</si>
  <si>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</si>
  <si>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</si>
  <si>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</si>
  <si>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</si>
  <si>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</si>
  <si>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</si>
  <si>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</si>
  <si>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</si>
  <si>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</si>
  <si>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</si>
  <si>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</si>
  <si>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</si>
  <si>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</si>
  <si>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</si>
  <si>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</si>
  <si>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</si>
  <si>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</si>
  <si>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</si>
  <si>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</si>
  <si>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</si>
  <si>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</si>
  <si>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</si>
  <si>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</si>
  <si>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</si>
  <si>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</si>
  <si>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</si>
  <si>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</si>
  <si>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</si>
  <si>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</si>
  <si>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</si>
  <si>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</si>
  <si>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</si>
  <si>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</si>
  <si>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</si>
  <si>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</si>
  <si>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</si>
  <si>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</si>
  <si>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</si>
  <si>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</si>
  <si>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</si>
  <si>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</si>
  <si>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</si>
  <si>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</si>
  <si>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</si>
  <si>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</si>
  <si>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</si>
  <si>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</si>
  <si>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</si>
  <si>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</si>
  <si>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</si>
  <si>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</si>
  <si>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</si>
  <si>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</si>
  <si>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</si>
  <si>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</si>
  <si>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</si>
  <si>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</si>
  <si>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</si>
  <si>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</si>
  <si>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</si>
  <si>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</si>
  <si>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</si>
  <si>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</si>
  <si>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</si>
  <si>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</si>
  <si>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</si>
  <si>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</si>
  <si>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</si>
  <si>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</si>
  <si>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</si>
  <si>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</si>
  <si>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</si>
  <si>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</si>
  <si>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</si>
  <si>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</si>
  <si>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</si>
  <si>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</si>
  <si>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</si>
  <si>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</si>
  <si>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</si>
  <si>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</si>
  <si>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</si>
  <si>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</si>
  <si>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</si>
  <si>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</si>
  <si>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</si>
  <si>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</si>
  <si>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</si>
  <si>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</si>
  <si>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</si>
  <si>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</si>
  <si>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</si>
  <si>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</si>
  <si>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</si>
  <si>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</si>
  <si>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</si>
  <si>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</si>
  <si>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</si>
  <si>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</si>
  <si>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</si>
  <si>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</si>
  <si>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</si>
  <si>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</si>
  <si>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</si>
  <si>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</si>
  <si>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</si>
  <si>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</si>
  <si>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</si>
  <si>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</si>
  <si>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</si>
  <si>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</si>
  <si>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</si>
  <si>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</si>
  <si>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</si>
  <si>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</si>
  <si>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</si>
  <si>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</si>
  <si>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</si>
  <si>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</si>
  <si>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</si>
  <si>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</si>
  <si>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</si>
  <si>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</si>
  <si>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</si>
  <si>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</si>
  <si>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</si>
  <si>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</si>
  <si>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</si>
  <si>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</si>
  <si>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</si>
  <si>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</si>
  <si>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</si>
  <si>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</si>
  <si>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</si>
  <si>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</si>
  <si>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</si>
  <si>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</si>
  <si>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</si>
  <si>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</si>
  <si>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</si>
  <si>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</si>
  <si>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</si>
  <si>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</si>
  <si>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</si>
  <si>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</si>
  <si>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</si>
  <si>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</si>
  <si>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</si>
  <si>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</si>
  <si>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</si>
  <si>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</si>
  <si>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</si>
  <si>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</si>
  <si>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</si>
  <si>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</si>
  <si>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</si>
  <si>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</si>
  <si>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</si>
  <si>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</si>
  <si>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</si>
  <si>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</si>
  <si>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</si>
  <si>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</si>
  <si>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</si>
  <si>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</si>
  <si>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</si>
  <si>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</si>
  <si>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</si>
  <si>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</si>
  <si>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</si>
  <si>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</si>
  <si>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</si>
  <si>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</si>
  <si>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</si>
  <si>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</si>
  <si>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</si>
  <si>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</si>
  <si>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</si>
  <si>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</si>
  <si>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</si>
  <si>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</si>
  <si>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</si>
  <si>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</si>
  <si>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</si>
  <si>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</si>
  <si>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</si>
  <si>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</si>
  <si>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</si>
  <si>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</si>
  <si>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</si>
  <si>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</si>
  <si>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</si>
  <si>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</si>
  <si>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</si>
  <si>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</si>
  <si>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</si>
  <si>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</si>
  <si>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</si>
  <si>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</si>
  <si>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</si>
  <si>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</si>
  <si>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</si>
  <si>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</si>
  <si>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</si>
  <si>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</si>
  <si>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</si>
  <si>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</si>
  <si>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</si>
  <si>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</si>
  <si>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</si>
  <si>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</si>
  <si>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</si>
  <si>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</si>
  <si>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</si>
  <si>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</si>
  <si>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</si>
  <si>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</si>
  <si>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</si>
  <si>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</si>
  <si>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</si>
  <si>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</si>
  <si>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</si>
  <si>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</si>
  <si>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</si>
  <si>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</si>
  <si>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</si>
  <si>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</si>
  <si>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</si>
  <si>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</si>
  <si>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</si>
  <si>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</si>
  <si>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</si>
  <si>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</si>
  <si>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</si>
  <si>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</si>
  <si>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</si>
  <si>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</si>
  <si>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</si>
  <si>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</si>
  <si>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</si>
  <si>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</si>
  <si>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</si>
  <si>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</si>
  <si>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</si>
  <si>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</si>
  <si>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</si>
  <si>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</si>
  <si>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</si>
  <si>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</si>
  <si>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</si>
  <si>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</si>
  <si>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</si>
  <si>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</si>
  <si>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</si>
  <si>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</si>
  <si>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</si>
  <si>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</si>
  <si>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</si>
  <si>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</si>
  <si>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</si>
  <si>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</si>
  <si>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</si>
  <si>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</si>
  <si>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</si>
  <si>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</si>
  <si>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</si>
  <si>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</si>
  <si>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</si>
  <si>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</si>
  <si>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</si>
  <si>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</si>
  <si>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</si>
  <si>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</si>
  <si>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</si>
  <si>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</si>
  <si>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</si>
  <si>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</si>
  <si>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</si>
  <si>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</si>
  <si>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</si>
  <si>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</si>
  <si>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</si>
  <si>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</si>
  <si>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</si>
  <si>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</si>
  <si>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</si>
  <si>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</si>
  <si>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</si>
  <si>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</si>
  <si>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</si>
  <si>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</si>
  <si>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</si>
  <si>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</si>
  <si>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</si>
  <si>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</si>
  <si>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</si>
  <si>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</si>
  <si>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</si>
  <si>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</si>
  <si>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</si>
  <si>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</si>
  <si>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</si>
  <si>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</si>
  <si>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</si>
  <si>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</si>
  <si>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</si>
  <si>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</si>
  <si>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</si>
  <si>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</si>
  <si>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</si>
  <si>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</si>
  <si>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</si>
  <si>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</si>
  <si>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</si>
  <si>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</si>
  <si>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</si>
  <si>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</si>
  <si>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</si>
  <si>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</si>
  <si>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</si>
  <si>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</si>
  <si>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</si>
  <si>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</si>
  <si>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</si>
  <si>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</si>
  <si>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</si>
  <si>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</si>
  <si>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</si>
  <si>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</si>
  <si>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</si>
  <si>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</si>
  <si>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</si>
  <si>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</si>
  <si>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</si>
  <si>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</si>
  <si>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</si>
  <si>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</si>
  <si>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</si>
  <si>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</si>
  <si>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</si>
  <si>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</si>
  <si>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</si>
  <si>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</si>
  <si>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</si>
  <si>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</si>
  <si>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</si>
  <si>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</si>
  <si>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</si>
  <si>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</si>
  <si>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</si>
  <si>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</si>
  <si>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</si>
  <si>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</si>
  <si>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</si>
  <si>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</si>
  <si>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</si>
  <si>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</si>
  <si>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</si>
  <si>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</si>
  <si>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</si>
  <si>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</si>
  <si>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</si>
  <si>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</si>
  <si>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</si>
  <si>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</si>
  <si>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</si>
  <si>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</si>
  <si>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</si>
  <si>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</si>
  <si>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</si>
  <si>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</si>
  <si>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</si>
  <si>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</si>
  <si>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</si>
  <si>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</si>
  <si>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</si>
  <si>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</si>
  <si>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</si>
  <si>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</si>
  <si>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</si>
  <si>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</si>
  <si>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</si>
  <si>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</si>
  <si>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</si>
  <si>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</si>
  <si>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</si>
  <si>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</si>
  <si>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</si>
  <si>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</si>
  <si>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</si>
  <si>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</si>
  <si>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</si>
  <si>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</si>
  <si>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</si>
  <si>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</si>
  <si>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</si>
  <si>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</si>
  <si>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</si>
  <si>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</si>
  <si>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</si>
  <si>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</si>
  <si>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</si>
  <si>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</si>
  <si>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</si>
  <si>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</si>
  <si>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</si>
  <si>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</si>
  <si>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</si>
  <si>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</si>
  <si>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</si>
  <si>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</si>
  <si>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</si>
  <si>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</si>
  <si>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</si>
  <si>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</si>
  <si>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</si>
  <si>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</si>
  <si>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</si>
  <si>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</si>
  <si>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</si>
  <si>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</si>
  <si>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</si>
  <si>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</si>
  <si>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</si>
  <si>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</si>
  <si>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</si>
  <si>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</si>
  <si>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</si>
  <si>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</si>
  <si>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</si>
  <si>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</si>
  <si>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</si>
  <si>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</si>
  <si>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</si>
  <si>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</si>
  <si>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</si>
  <si>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</si>
  <si>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</si>
  <si>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</si>
  <si>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</si>
  <si>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</si>
  <si>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</si>
  <si>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</si>
  <si>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</si>
  <si>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</si>
  <si>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</si>
  <si>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</si>
  <si>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</si>
  <si>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</si>
  <si>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</si>
  <si>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</si>
  <si>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</si>
  <si>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</si>
  <si>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</si>
  <si>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</si>
  <si>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</si>
  <si>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</si>
  <si>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</si>
  <si>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</si>
  <si>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</si>
  <si>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</si>
  <si>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</si>
  <si>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</si>
  <si>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</si>
  <si>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</si>
  <si>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</si>
  <si>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</si>
  <si>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</si>
  <si>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</si>
  <si>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</si>
  <si>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</si>
  <si>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</si>
  <si>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</si>
  <si>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</si>
  <si>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</si>
  <si>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</si>
  <si>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</si>
  <si>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</si>
  <si>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</si>
  <si>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</si>
  <si>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</si>
  <si>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</si>
  <si>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</si>
  <si>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</si>
  <si>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</si>
  <si>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</si>
  <si>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</si>
  <si>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</si>
  <si>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</si>
  <si>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</si>
  <si>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</si>
  <si>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</si>
  <si>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</si>
  <si>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</si>
  <si>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</si>
  <si>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</si>
  <si>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</si>
  <si>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</si>
  <si>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</si>
  <si>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</si>
  <si>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</si>
  <si>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</si>
  <si>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</si>
  <si>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</si>
  <si>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</si>
  <si>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</si>
  <si>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</si>
  <si>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</si>
  <si>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</si>
  <si>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</si>
  <si>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</si>
  <si>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</si>
  <si>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</si>
  <si>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</si>
  <si>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</si>
  <si>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</si>
  <si>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</si>
  <si>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</si>
  <si>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</si>
  <si>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</si>
  <si>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</si>
  <si>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</si>
  <si>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</si>
  <si>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</si>
  <si>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</si>
  <si>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</si>
  <si>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</si>
  <si>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</si>
  <si>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</si>
  <si>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</si>
  <si>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</si>
  <si>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</si>
  <si>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</si>
  <si>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</si>
  <si>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</si>
  <si>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</si>
  <si>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</si>
  <si>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</si>
  <si>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</si>
  <si>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</si>
  <si>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</si>
  <si>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</si>
  <si>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</si>
  <si>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</si>
  <si>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</si>
  <si>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</si>
  <si>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</si>
  <si>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</si>
  <si>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</si>
  <si>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</si>
  <si>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</si>
  <si>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</si>
  <si>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</si>
  <si>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</si>
  <si>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</si>
  <si>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</si>
  <si>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</si>
  <si>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</si>
  <si>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</si>
  <si>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</si>
  <si>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</si>
  <si>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</si>
  <si>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</si>
  <si>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</si>
  <si>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</si>
  <si>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</si>
  <si>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</si>
  <si>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</si>
  <si>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</si>
  <si>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</si>
  <si>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</si>
  <si>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</si>
  <si>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</si>
  <si>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</si>
  <si>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</si>
  <si>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</si>
  <si>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</si>
  <si>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</si>
  <si>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</si>
  <si>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</si>
  <si>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</si>
  <si>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</si>
  <si>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</si>
  <si>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</si>
  <si>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</si>
  <si>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</si>
  <si>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</si>
  <si>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</si>
  <si>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</si>
  <si>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</si>
  <si>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</si>
  <si>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</si>
  <si>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</si>
  <si>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</si>
  <si>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</si>
  <si>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</si>
  <si>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</si>
  <si>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</si>
  <si>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</si>
  <si>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</si>
  <si>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</si>
  <si>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</si>
  <si>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</si>
  <si>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</si>
  <si>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</si>
  <si>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</si>
  <si>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</si>
  <si>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</si>
  <si>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</si>
  <si>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</si>
  <si>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</si>
  <si>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</si>
  <si>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</si>
  <si>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</si>
  <si>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</si>
  <si>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</si>
  <si>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</si>
  <si>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</si>
  <si>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</si>
  <si>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</si>
  <si>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</si>
  <si>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</si>
  <si>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</si>
  <si>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</si>
  <si>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</si>
  <si>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</si>
  <si>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</si>
  <si>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</si>
  <si>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</si>
  <si>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</si>
  <si>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</si>
  <si>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</si>
  <si>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</si>
  <si>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</si>
  <si>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</si>
  <si>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</si>
  <si>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</si>
  <si>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</si>
  <si>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</si>
  <si>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</si>
  <si>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</si>
  <si>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</si>
  <si>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</si>
  <si>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</si>
  <si>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</si>
  <si>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</si>
  <si>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</si>
  <si>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</si>
  <si>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</si>
  <si>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</si>
  <si>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</si>
  <si>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</si>
  <si>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</si>
  <si>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</si>
  <si>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</si>
  <si>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</si>
  <si>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</si>
  <si>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</si>
  <si>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</si>
  <si>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</si>
  <si>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</si>
  <si>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</si>
  <si>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</si>
  <si>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</si>
  <si>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</si>
  <si>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</si>
  <si>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</si>
  <si>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</si>
  <si>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</si>
  <si>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</si>
  <si>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</si>
  <si>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</si>
  <si>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</si>
  <si>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</si>
  <si>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</si>
  <si>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</si>
  <si>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</si>
  <si>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</si>
  <si>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</si>
  <si>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</si>
  <si>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</si>
  <si>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</si>
  <si>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</si>
  <si>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</si>
  <si>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</si>
  <si>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</si>
  <si>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</si>
  <si>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</si>
  <si>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</si>
  <si>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</si>
  <si>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</si>
  <si>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</si>
  <si>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</si>
  <si>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</si>
  <si>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</si>
  <si>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</si>
  <si>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</si>
  <si>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</si>
  <si>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</si>
  <si>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</si>
  <si>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</si>
  <si>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</si>
  <si>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</si>
  <si>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</si>
  <si>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</si>
  <si>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</si>
  <si>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</si>
  <si>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</si>
  <si>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</si>
  <si>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</si>
  <si>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</si>
  <si>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</si>
  <si>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</si>
  <si>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</si>
  <si>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</si>
  <si>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</si>
  <si>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</si>
  <si>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</si>
  <si>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</si>
  <si>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</si>
  <si>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</si>
  <si>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</si>
  <si>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</si>
  <si>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</si>
  <si>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</si>
  <si>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</si>
  <si>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</si>
  <si>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</si>
  <si>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</si>
  <si>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</si>
  <si>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</si>
  <si>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</si>
  <si>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</si>
  <si>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</si>
  <si>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</si>
  <si>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</si>
  <si>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</si>
  <si>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</si>
  <si>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</si>
  <si>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</si>
  <si>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</si>
  <si>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</si>
  <si>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</si>
  <si>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</si>
  <si>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</si>
  <si>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</si>
  <si>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</si>
  <si>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</si>
  <si>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</si>
  <si>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</si>
  <si>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</si>
  <si>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</si>
  <si>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</si>
  <si>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</si>
  <si>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</si>
  <si>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</si>
  <si>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</si>
  <si>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</si>
  <si>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</si>
  <si>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</si>
  <si>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</si>
  <si>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</si>
  <si>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</si>
  <si>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</si>
  <si>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</si>
  <si>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</si>
  <si>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</si>
  <si>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</si>
  <si>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</si>
  <si>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</si>
  <si>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</si>
  <si>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</si>
  <si>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</si>
  <si>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</si>
  <si>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</si>
  <si>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</si>
  <si>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</si>
  <si>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</si>
  <si>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</si>
  <si>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</si>
  <si>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</si>
  <si>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</si>
  <si>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</si>
  <si>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</si>
  <si>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</si>
  <si>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</si>
  <si>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</si>
  <si>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</si>
  <si>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</si>
  <si>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</si>
  <si>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</si>
  <si>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</si>
  <si>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</si>
  <si>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</si>
  <si>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</si>
  <si>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</si>
  <si>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</si>
  <si>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</si>
  <si>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</si>
  <si>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</si>
  <si>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</si>
  <si>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</si>
  <si>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</si>
  <si>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</si>
  <si>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</si>
  <si>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</si>
  <si>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</si>
  <si>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</si>
  <si>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</si>
  <si>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</si>
  <si>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</si>
  <si>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</si>
  <si>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</si>
  <si>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</si>
  <si>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</si>
  <si>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</si>
  <si>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</si>
  <si>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</si>
  <si>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</si>
  <si>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</si>
  <si>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</si>
  <si>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</si>
  <si>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</si>
  <si>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</si>
  <si>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</si>
  <si>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</si>
  <si>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</si>
  <si>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</si>
  <si>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</si>
  <si>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</si>
  <si>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</si>
  <si>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</si>
  <si>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</si>
  <si>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</si>
  <si>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</si>
  <si>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</si>
  <si>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</si>
  <si>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</si>
  <si>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</si>
  <si>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</si>
  <si>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</si>
  <si>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</si>
  <si>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</si>
  <si>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</si>
  <si>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</si>
  <si>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</si>
  <si>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</si>
  <si>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</si>
  <si>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</si>
  <si>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</si>
  <si>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</si>
  <si>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</si>
  <si>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</si>
  <si>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</si>
  <si>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</si>
  <si>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</si>
  <si>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</si>
  <si>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</si>
  <si>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</si>
  <si>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</si>
  <si>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</si>
  <si>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</si>
  <si>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</si>
  <si>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</si>
  <si>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</si>
  <si>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</si>
  <si>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</si>
  <si>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</si>
  <si>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</si>
  <si>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</si>
  <si>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</si>
  <si>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</si>
  <si>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</si>
  <si>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</si>
  <si>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</si>
  <si>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</si>
  <si>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</si>
  <si>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</si>
  <si>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</si>
  <si>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</si>
  <si>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</si>
  <si>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</si>
  <si>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</si>
  <si>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</si>
  <si>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</si>
  <si>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</si>
  <si>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</si>
  <si>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</si>
  <si>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</si>
  <si>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</si>
  <si>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</si>
  <si>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</si>
  <si>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</si>
  <si>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</si>
  <si>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</si>
  <si>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</si>
  <si>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</si>
  <si>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</si>
  <si>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</si>
  <si>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</si>
  <si>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</si>
  <si>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</si>
  <si>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</si>
  <si>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</si>
  <si>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</si>
  <si>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</si>
  <si>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</si>
  <si>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</si>
  <si>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</si>
  <si>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</si>
  <si>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</si>
  <si>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</si>
  <si>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</si>
  <si>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</si>
  <si>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</si>
  <si>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</si>
  <si>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</si>
  <si>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</si>
  <si>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</si>
  <si>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</si>
  <si>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</si>
  <si>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</si>
  <si>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</si>
  <si>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</si>
  <si>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</si>
  <si>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</si>
  <si>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</si>
  <si>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</si>
  <si>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</si>
  <si>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</si>
  <si>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</si>
  <si>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</si>
  <si>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</si>
  <si>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</si>
  <si>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</si>
  <si>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</si>
  <si>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</si>
  <si>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</si>
  <si>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</si>
  <si>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</si>
  <si>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</si>
  <si>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</si>
  <si>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</si>
  <si>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</si>
  <si>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</si>
  <si>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</si>
  <si>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</si>
  <si>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</si>
  <si>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</si>
  <si>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</si>
  <si>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</si>
  <si>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</si>
  <si>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</si>
  <si>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</si>
  <si>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</si>
  <si>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</si>
  <si>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</si>
  <si>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</si>
  <si>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</si>
  <si>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</si>
  <si>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</si>
  <si>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</si>
  <si>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</si>
  <si>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</si>
  <si>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</si>
  <si>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</si>
  <si>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</si>
  <si>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</si>
  <si>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</si>
  <si>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</si>
  <si>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</si>
  <si>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</si>
  <si>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</si>
  <si>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</si>
  <si>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</si>
  <si>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</si>
  <si>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</si>
  <si>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</si>
  <si>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</si>
  <si>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</si>
  <si>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</si>
  <si>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</si>
  <si>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</si>
  <si>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</si>
  <si>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</si>
  <si>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</si>
  <si>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</si>
  <si>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</si>
  <si>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</si>
  <si>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</si>
  <si>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</si>
  <si>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</si>
  <si>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</si>
  <si>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</si>
  <si>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</si>
  <si>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</si>
  <si>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</si>
  <si>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</si>
  <si>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</si>
  <si>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</si>
  <si>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</si>
  <si>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</si>
  <si>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</si>
  <si>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</si>
  <si>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</si>
  <si>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</si>
  <si>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</si>
  <si>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</si>
  <si>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</si>
  <si>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</si>
  <si>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</si>
  <si>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</si>
  <si>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</si>
  <si>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</si>
  <si>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</si>
  <si>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</si>
  <si>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</si>
  <si>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</si>
  <si>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</si>
  <si>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</si>
  <si>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</si>
  <si>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</si>
  <si>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</si>
  <si>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</si>
  <si>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</si>
  <si>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</si>
  <si>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</si>
  <si>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</si>
  <si>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</si>
  <si>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</si>
  <si>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</si>
  <si>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</si>
  <si>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</si>
  <si>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</si>
  <si>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</si>
  <si>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</si>
  <si>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</si>
  <si>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</si>
  <si>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</si>
  <si>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</si>
  <si>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</si>
  <si>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</si>
  <si>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</si>
  <si>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</si>
  <si>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</si>
  <si>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</si>
  <si>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</si>
  <si>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</si>
  <si>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</si>
  <si>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</si>
  <si>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</si>
  <si>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</si>
  <si>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</si>
  <si>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</si>
  <si>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</si>
  <si>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</si>
  <si>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</si>
  <si>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</si>
  <si>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</si>
  <si>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</si>
  <si>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</si>
  <si>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</si>
  <si>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</si>
  <si>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</si>
  <si>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</si>
  <si>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</si>
  <si>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</si>
  <si>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</si>
  <si>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</si>
  <si>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</si>
  <si>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</si>
  <si>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</si>
  <si>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</si>
  <si>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</si>
  <si>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</si>
  <si>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</si>
  <si>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</si>
  <si>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</si>
  <si>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</si>
  <si>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</si>
  <si>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</si>
  <si>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</si>
  <si>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</si>
  <si>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</si>
  <si>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</si>
  <si>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</si>
  <si>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</si>
  <si>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</si>
  <si>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</si>
  <si>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</si>
  <si>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</si>
  <si>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</si>
  <si>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</si>
  <si>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</si>
  <si>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</si>
  <si>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</si>
  <si>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</si>
  <si>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</si>
  <si>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</si>
  <si>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</si>
  <si>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</si>
  <si>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</si>
  <si>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</si>
  <si>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</si>
  <si>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</si>
  <si>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</si>
  <si>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</si>
  <si>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</si>
  <si>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</si>
  <si>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</si>
  <si>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</si>
  <si>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</si>
  <si>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</si>
  <si>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</si>
  <si>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</si>
  <si>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</si>
  <si>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</si>
  <si>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</si>
  <si>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</si>
  <si>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</si>
  <si>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</si>
  <si>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</si>
  <si>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</si>
  <si>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</si>
  <si>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</si>
  <si>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</si>
  <si>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</si>
  <si>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</si>
  <si>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</si>
  <si>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</si>
  <si>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</si>
  <si>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</si>
  <si>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</si>
  <si>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</si>
  <si>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</si>
  <si>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</si>
  <si>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</si>
  <si>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</si>
  <si>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</si>
  <si>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</si>
  <si>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</si>
  <si>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</si>
  <si>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</si>
  <si>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</si>
  <si>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</si>
  <si>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</si>
  <si>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</si>
  <si>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</si>
  <si>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</si>
  <si>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</si>
  <si>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</si>
  <si>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</si>
  <si>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</si>
  <si>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</si>
  <si>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</si>
  <si>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</si>
  <si>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</si>
  <si>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</si>
  <si>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</si>
  <si>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</si>
  <si>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</si>
  <si>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</si>
  <si>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</si>
  <si>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</si>
  <si>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</si>
  <si>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</si>
  <si>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</si>
  <si>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</si>
  <si>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</si>
  <si>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</si>
  <si>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</si>
  <si>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</si>
  <si>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</si>
  <si>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</si>
  <si>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</si>
  <si>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</si>
  <si>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</si>
  <si>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</si>
  <si>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</si>
  <si>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</si>
  <si>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</si>
  <si>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</si>
  <si>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</si>
  <si>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</si>
  <si>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</si>
  <si>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</si>
  <si>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</si>
  <si>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</si>
  <si>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</si>
  <si>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</si>
  <si>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</si>
  <si>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</si>
  <si>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</si>
  <si>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</si>
  <si>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</si>
  <si>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</si>
  <si>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</si>
  <si>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</si>
  <si>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</si>
  <si>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</si>
  <si>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</si>
  <si>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</si>
  <si>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</si>
  <si>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</si>
  <si>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</si>
  <si>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</si>
  <si>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</si>
  <si>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</si>
  <si>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</si>
  <si>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</si>
  <si>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</si>
  <si>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</si>
  <si>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</si>
  <si>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</si>
  <si>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</si>
  <si>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</si>
  <si>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</si>
  <si>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</si>
  <si>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</si>
  <si>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</si>
  <si>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</si>
  <si>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</si>
  <si>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</si>
  <si>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</si>
  <si>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</si>
  <si>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</si>
  <si>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</si>
  <si>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</si>
  <si>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</si>
  <si>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</si>
  <si>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</si>
  <si>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</si>
  <si>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</si>
  <si>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</si>
  <si>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</si>
  <si>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</si>
  <si>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</si>
  <si>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</si>
  <si>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</si>
  <si>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</si>
  <si>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</si>
  <si>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</si>
  <si>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</si>
  <si>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</si>
  <si>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</si>
  <si>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</si>
  <si>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</si>
  <si>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</si>
  <si>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</si>
  <si>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</si>
  <si>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</si>
  <si>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</si>
  <si>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</si>
  <si>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</si>
  <si>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</si>
  <si>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</si>
  <si>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</si>
  <si>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</si>
  <si>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</si>
  <si>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</si>
  <si>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</si>
  <si>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</si>
  <si>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</si>
  <si>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</si>
  <si>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</si>
  <si>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</si>
  <si>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</si>
  <si>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</si>
  <si>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</si>
  <si>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</si>
  <si>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</si>
  <si>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</si>
  <si>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</si>
  <si>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</si>
  <si>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</si>
  <si>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</si>
  <si>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</si>
  <si>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</si>
  <si>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</si>
  <si>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</si>
  <si>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</si>
  <si>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</si>
  <si>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</si>
  <si>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</si>
  <si>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</si>
  <si>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</si>
  <si>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</si>
  <si>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</si>
  <si>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</si>
  <si>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</si>
  <si>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</si>
  <si>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</si>
  <si>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</si>
  <si>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</si>
  <si>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</si>
  <si>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</si>
  <si>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</si>
  <si>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</si>
  <si>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</si>
  <si>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</si>
  <si>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</si>
  <si>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</si>
  <si>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</si>
  <si>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</si>
  <si>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</si>
  <si>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</si>
  <si>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</si>
  <si>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</si>
  <si>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</si>
  <si>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</si>
  <si>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</si>
  <si>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</si>
  <si>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</si>
  <si>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</si>
  <si>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</si>
  <si>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</si>
  <si>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</si>
  <si>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</si>
  <si>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</si>
  <si>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</si>
  <si>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</si>
  <si>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</si>
  <si>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</si>
  <si>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</si>
  <si>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</si>
  <si>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</si>
  <si>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</si>
  <si>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</si>
  <si>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</si>
  <si>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</si>
  <si>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</si>
  <si>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</si>
  <si>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</si>
  <si>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</si>
  <si>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</si>
  <si>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</si>
  <si>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</si>
  <si>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</si>
  <si>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</si>
  <si>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</si>
  <si>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</si>
  <si>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</si>
  <si>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</si>
  <si>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</si>
  <si>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</si>
  <si>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</si>
  <si>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</si>
  <si>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</si>
  <si>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</si>
  <si>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</si>
  <si>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</si>
  <si>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</si>
  <si>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</si>
  <si>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</si>
  <si>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</si>
  <si>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</si>
  <si>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</si>
  <si>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</si>
  <si>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</si>
  <si>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</si>
  <si>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</si>
  <si>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</si>
  <si>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</si>
  <si>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</si>
  <si>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</si>
  <si>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</si>
  <si>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</si>
  <si>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</si>
  <si>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</si>
  <si>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</si>
  <si>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</si>
  <si>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</si>
  <si>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</si>
  <si>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</si>
  <si>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</si>
  <si>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</si>
  <si>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</si>
  <si>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</si>
  <si>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</si>
  <si>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</si>
  <si>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</si>
  <si>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</si>
  <si>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</si>
  <si>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</si>
  <si>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</si>
  <si>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</si>
  <si>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</si>
  <si>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</si>
  <si>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</si>
  <si>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</si>
  <si>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</si>
  <si>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</si>
  <si>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</si>
  <si>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</si>
  <si>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</si>
  <si>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</si>
  <si>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</si>
  <si>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</si>
  <si>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</si>
  <si>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</si>
  <si>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</si>
  <si>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</si>
  <si>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</si>
  <si>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</si>
  <si>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</si>
  <si>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</si>
  <si>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</si>
  <si>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</si>
  <si>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</si>
  <si>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</si>
  <si>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</si>
  <si>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</si>
  <si>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</si>
  <si>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</si>
  <si>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</si>
  <si>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</si>
  <si>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</si>
  <si>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</si>
  <si>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</si>
  <si>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</si>
  <si>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</si>
  <si>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</si>
  <si>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</si>
  <si>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</si>
  <si>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</si>
  <si>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</si>
  <si>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</si>
  <si>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</si>
  <si>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</si>
  <si>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</si>
  <si>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</si>
  <si>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</si>
  <si>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</si>
  <si>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</si>
  <si>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</si>
  <si>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</si>
  <si>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</si>
  <si>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</si>
  <si>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</si>
  <si>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</si>
  <si>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</si>
  <si>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</si>
  <si>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</si>
  <si>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</si>
  <si>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</si>
  <si>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</si>
  <si>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</si>
  <si>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</si>
  <si>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</si>
  <si>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</si>
  <si>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</si>
  <si>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</si>
  <si>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</si>
  <si>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</si>
  <si>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</si>
  <si>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</si>
  <si>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</si>
  <si>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</si>
  <si>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</si>
  <si>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</si>
  <si>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</si>
  <si>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</si>
  <si>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</si>
  <si>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</si>
  <si>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</si>
  <si>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</si>
  <si>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</si>
  <si>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</si>
  <si>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</si>
  <si>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</si>
  <si>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</si>
  <si>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</si>
  <si>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</si>
  <si>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</si>
  <si>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</si>
  <si>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</si>
  <si>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</si>
  <si>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</si>
  <si>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</si>
  <si>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</si>
  <si>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</si>
  <si>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</si>
  <si>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</si>
  <si>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</si>
  <si>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</si>
  <si>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</si>
  <si>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</si>
  <si>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</si>
  <si>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</si>
  <si>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</si>
  <si>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</si>
  <si>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</si>
  <si>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</si>
  <si>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</si>
  <si>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</si>
  <si>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</si>
  <si>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</si>
  <si>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</si>
  <si>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</si>
  <si>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</si>
  <si>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</si>
  <si>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</si>
  <si>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</si>
  <si>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</si>
  <si>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</si>
  <si>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</si>
  <si>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</si>
  <si>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</si>
  <si>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</si>
  <si>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</si>
  <si>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</si>
  <si>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</si>
  <si>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</si>
  <si>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</si>
  <si>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</si>
  <si>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</si>
  <si>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</si>
  <si>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</si>
  <si>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</si>
  <si>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</si>
  <si>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</si>
  <si>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</si>
  <si>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</si>
  <si>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</si>
  <si>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</si>
  <si>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</si>
  <si>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</si>
  <si>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</si>
  <si>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</si>
  <si>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</si>
  <si>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</si>
  <si>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</si>
  <si>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</si>
  <si>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</si>
  <si>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</si>
  <si>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</si>
  <si>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</si>
  <si>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</si>
  <si>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</si>
  <si>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</si>
  <si>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</si>
  <si>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</si>
  <si>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</si>
  <si>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</si>
  <si>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</si>
  <si>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</si>
  <si>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</si>
  <si>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</si>
  <si>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</si>
  <si>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</si>
  <si>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</si>
  <si>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</si>
  <si>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</si>
  <si>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</si>
  <si>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</si>
  <si>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</si>
  <si>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</si>
  <si>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</si>
  <si>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</si>
  <si>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</si>
  <si>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</si>
  <si>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</si>
  <si>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</si>
  <si>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</si>
  <si>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</si>
  <si>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</si>
  <si>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</si>
  <si>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</si>
  <si>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</si>
  <si>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</si>
  <si>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</si>
  <si>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</si>
  <si>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</si>
  <si>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</si>
  <si>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</si>
  <si>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</si>
  <si>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</si>
  <si>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</si>
  <si>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</si>
  <si>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</si>
  <si>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</si>
  <si>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</si>
  <si>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</si>
  <si>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</si>
  <si>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</si>
  <si>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</si>
  <si>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</si>
  <si>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</si>
  <si>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</si>
  <si>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</si>
  <si>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</si>
  <si>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</si>
  <si>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</si>
  <si>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</si>
  <si>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</si>
  <si>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</si>
  <si>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</si>
  <si>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</si>
  <si>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</si>
  <si>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</si>
  <si>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</si>
  <si>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</si>
  <si>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</si>
  <si>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</si>
  <si>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</si>
  <si>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</si>
  <si>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</si>
  <si>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</si>
  <si>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</si>
  <si>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</si>
  <si>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</si>
  <si>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</si>
  <si>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</si>
  <si>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</si>
  <si>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</si>
  <si>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</si>
  <si>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</si>
  <si>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</si>
  <si>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</si>
  <si>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</si>
  <si>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</si>
  <si>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</si>
  <si>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</si>
  <si>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</si>
  <si>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</si>
  <si>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</si>
  <si>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</si>
  <si>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</si>
  <si>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</si>
  <si>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</si>
  <si>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</si>
  <si>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</si>
  <si>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</si>
  <si>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</si>
  <si>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</si>
  <si>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</si>
  <si>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</si>
  <si>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</si>
  <si>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</si>
  <si>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</si>
  <si>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</si>
  <si>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</si>
  <si>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</si>
  <si>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</si>
  <si>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</si>
  <si>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</si>
  <si>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</si>
  <si>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</si>
  <si>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</si>
  <si>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</si>
  <si>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</si>
  <si>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</si>
  <si>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</si>
  <si>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</si>
  <si>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</si>
  <si>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</si>
  <si>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</si>
  <si>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</si>
  <si>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</si>
  <si>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</si>
  <si>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</si>
  <si>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</si>
  <si>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</si>
  <si>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</si>
  <si>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</si>
  <si>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</si>
  <si>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</si>
  <si>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</si>
  <si>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</si>
  <si>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</si>
  <si>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</si>
  <si>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</si>
  <si>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</si>
  <si>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</si>
  <si>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</si>
  <si>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</si>
  <si>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</si>
  <si>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</si>
  <si>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</si>
  <si>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</si>
  <si>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</si>
  <si>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</si>
  <si>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</si>
  <si>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</si>
  <si>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</si>
  <si>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</si>
  <si>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</si>
  <si>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</si>
  <si>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</si>
  <si>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</si>
  <si>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</si>
  <si>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</si>
  <si>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</si>
  <si>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</si>
  <si>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</si>
  <si>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</si>
  <si>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</si>
  <si>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</si>
  <si>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</si>
  <si>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</si>
  <si>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</si>
  <si>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</si>
  <si>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</si>
  <si>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</si>
  <si>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</si>
  <si>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</si>
  <si>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</si>
  <si>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</si>
  <si>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</si>
  <si>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</si>
  <si>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</si>
  <si>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</si>
  <si>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</si>
  <si>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</si>
  <si>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</si>
  <si>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</si>
  <si>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</si>
  <si>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</si>
  <si>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</si>
  <si>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</si>
  <si>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</si>
  <si>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</si>
  <si>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</si>
  <si>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</si>
  <si>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</si>
  <si>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</si>
  <si>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</si>
  <si>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</si>
  <si>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</si>
  <si>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</si>
  <si>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</si>
  <si>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</si>
  <si>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</si>
  <si>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</si>
  <si>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</si>
  <si>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</si>
  <si>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</si>
  <si>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</si>
  <si>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</si>
  <si>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</si>
  <si>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</si>
  <si>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</si>
  <si>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</si>
  <si>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</si>
  <si>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</si>
  <si>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</si>
  <si>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</si>
  <si>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</si>
  <si>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</si>
  <si>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</si>
  <si>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</si>
  <si>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</si>
  <si>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</si>
  <si>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</si>
  <si>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</si>
  <si>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</si>
  <si>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</si>
  <si>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</si>
  <si>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</si>
  <si>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</si>
  <si>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</si>
  <si>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</si>
  <si>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</si>
  <si>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</si>
  <si>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</si>
  <si>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</si>
  <si>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</si>
  <si>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</si>
  <si>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</si>
  <si>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</si>
  <si>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</si>
  <si>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</si>
  <si>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</si>
  <si>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</si>
  <si>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</si>
  <si>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</si>
  <si>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</si>
  <si>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</si>
  <si>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</si>
  <si>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</si>
  <si>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</si>
  <si>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</si>
  <si>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</si>
  <si>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</si>
  <si>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</si>
  <si>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</si>
  <si>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</si>
  <si>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</si>
  <si>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</si>
  <si>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</si>
  <si>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</si>
  <si>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</si>
  <si>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</si>
  <si>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</si>
  <si>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</si>
  <si>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</si>
  <si>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</si>
  <si>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</si>
  <si>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</si>
  <si>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</si>
  <si>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</si>
  <si>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</si>
  <si>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</si>
  <si>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</si>
  <si>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</si>
  <si>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</si>
  <si>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</si>
  <si>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</si>
  <si>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</si>
  <si>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</si>
  <si>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</si>
  <si>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</si>
  <si>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</si>
  <si>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</si>
  <si>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</si>
  <si>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</si>
  <si>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</si>
  <si>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</si>
  <si>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</si>
  <si>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</si>
  <si>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</si>
  <si>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</si>
  <si>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</si>
  <si>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</si>
  <si>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</si>
  <si>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</si>
  <si>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</si>
  <si>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</si>
  <si>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</si>
  <si>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</si>
  <si>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</si>
  <si>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</si>
  <si>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</si>
  <si>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</si>
  <si>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</si>
  <si>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</si>
  <si>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</si>
  <si>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</si>
  <si>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</si>
  <si>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</si>
  <si>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</si>
  <si>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</si>
  <si>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</si>
  <si>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</si>
  <si>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</si>
  <si>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</si>
  <si>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</si>
  <si>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</si>
  <si>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</si>
  <si>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</si>
  <si>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</si>
  <si>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</si>
  <si>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</si>
  <si>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</si>
  <si>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</si>
  <si>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</si>
  <si>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</si>
  <si>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</si>
  <si>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</si>
  <si>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</si>
  <si>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</si>
  <si>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</si>
  <si>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</si>
  <si>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</si>
  <si>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</si>
  <si>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</si>
  <si>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</si>
  <si>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</si>
  <si>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</si>
  <si>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</si>
  <si>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</si>
  <si>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</si>
  <si>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</si>
  <si>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</si>
  <si>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</si>
  <si>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</si>
  <si>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</si>
  <si>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</si>
  <si>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</si>
  <si>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</si>
  <si>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</si>
  <si>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</si>
  <si>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</si>
  <si>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</si>
  <si>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</si>
  <si>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</si>
  <si>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</si>
  <si>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</si>
  <si>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</si>
  <si>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</si>
  <si>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</si>
  <si>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</si>
  <si>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</si>
  <si>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</si>
  <si>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</si>
  <si>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</si>
  <si>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</si>
  <si>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</si>
  <si>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</si>
  <si>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</si>
  <si>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</si>
  <si>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</si>
  <si>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</si>
  <si>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</si>
  <si>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</si>
  <si>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</si>
  <si>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</si>
  <si>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</si>
  <si>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</si>
  <si>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</si>
  <si>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</si>
  <si>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</si>
  <si>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</si>
  <si>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</si>
  <si>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</si>
  <si>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</si>
  <si>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</si>
  <si>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</si>
  <si>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</si>
  <si>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</si>
  <si>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</si>
  <si>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</si>
  <si>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</si>
  <si>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</si>
  <si>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</si>
  <si>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</si>
  <si>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</si>
  <si>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</si>
  <si>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</si>
  <si>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</si>
  <si>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</si>
  <si>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</si>
  <si>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</si>
  <si>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</si>
  <si>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</si>
  <si>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</si>
  <si>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</si>
  <si>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</si>
  <si>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</si>
  <si>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</si>
  <si>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</si>
  <si>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</si>
  <si>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</si>
  <si>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</si>
  <si>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</si>
  <si>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</si>
  <si>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</si>
  <si>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</si>
  <si>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</si>
  <si>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</si>
  <si>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</si>
  <si>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</si>
  <si>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</si>
  <si>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</si>
  <si>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</si>
  <si>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</si>
  <si>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</si>
  <si>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</si>
  <si>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</si>
  <si>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</si>
  <si>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</si>
  <si>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</si>
  <si>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</si>
  <si>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</si>
  <si>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</si>
  <si>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</si>
  <si>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</si>
  <si>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</si>
  <si>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</si>
  <si>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</si>
  <si>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</si>
  <si>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</si>
  <si>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</si>
  <si>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</si>
  <si>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</si>
  <si>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</si>
  <si>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</si>
  <si>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</si>
  <si>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</si>
  <si>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</si>
  <si>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</si>
  <si>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</si>
  <si>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</si>
  <si>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</si>
  <si>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</si>
  <si>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</si>
  <si>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</si>
  <si>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</si>
  <si>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</si>
  <si>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</si>
  <si>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</si>
  <si>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</si>
  <si>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</si>
  <si>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</si>
  <si>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</si>
  <si>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</si>
  <si>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</si>
  <si>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</si>
  <si>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</si>
  <si>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</si>
  <si>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</si>
  <si>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</si>
  <si>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</si>
  <si>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</si>
  <si>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</si>
  <si>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</si>
  <si>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</si>
  <si>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</si>
  <si>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</si>
  <si>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</si>
  <si>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</si>
  <si>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</si>
  <si>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</si>
  <si>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</si>
  <si>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</si>
  <si>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</si>
  <si>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</si>
  <si>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</si>
  <si>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</si>
  <si>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</si>
  <si>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</si>
  <si>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</si>
  <si>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</si>
  <si>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</si>
  <si>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</si>
  <si>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</si>
  <si>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</si>
  <si>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</si>
  <si>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</si>
  <si>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</si>
  <si>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</si>
  <si>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</si>
  <si>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</si>
  <si>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</si>
  <si>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</si>
  <si>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</si>
  <si>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</si>
  <si>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</si>
  <si>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</si>
  <si>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</si>
  <si>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</si>
  <si>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</si>
  <si>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</si>
  <si>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</si>
  <si>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</si>
  <si>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</si>
  <si>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</si>
  <si>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</si>
  <si>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</si>
  <si>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</si>
  <si>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</si>
  <si>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</si>
  <si>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</si>
  <si>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</si>
  <si>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</si>
  <si>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</si>
  <si>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</si>
  <si>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</si>
  <si>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</si>
  <si>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</si>
  <si>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</si>
  <si>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</si>
  <si>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</si>
  <si>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</si>
  <si>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</si>
  <si>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</si>
  <si>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</si>
  <si>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</si>
  <si>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</si>
  <si>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</si>
  <si>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</si>
  <si>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</si>
  <si>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</si>
  <si>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</si>
  <si>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</si>
  <si>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</si>
  <si>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</si>
  <si>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</si>
  <si>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</si>
  <si>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</si>
  <si>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</si>
  <si>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</si>
  <si>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</si>
  <si>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</si>
  <si>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</si>
  <si>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</si>
  <si>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</si>
  <si>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</si>
  <si>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</si>
  <si>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</si>
  <si>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</si>
  <si>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</si>
  <si>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</si>
  <si>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</si>
  <si>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</si>
  <si>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</si>
  <si>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</si>
  <si>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</si>
  <si>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</si>
  <si>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</si>
  <si>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</si>
  <si>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</si>
  <si>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</si>
  <si>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</si>
  <si>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</si>
  <si>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</si>
  <si>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</si>
  <si>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</si>
  <si>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</si>
  <si>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</si>
  <si>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</si>
  <si>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</si>
  <si>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</si>
  <si>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</si>
  <si>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</si>
  <si>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</si>
  <si>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</si>
  <si>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</si>
  <si>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</si>
  <si>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</si>
  <si>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</si>
  <si>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</si>
  <si>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</si>
  <si>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</si>
  <si>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</si>
  <si>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</si>
  <si>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</si>
  <si>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</si>
  <si>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</si>
  <si>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</si>
  <si>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</si>
  <si>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</si>
  <si>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</si>
  <si>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</si>
  <si>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</si>
  <si>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</si>
  <si>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</si>
  <si>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</si>
  <si>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</si>
  <si>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</si>
  <si>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</si>
  <si>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</si>
  <si>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</si>
  <si>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</si>
  <si>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</si>
  <si>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</si>
  <si>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</si>
  <si>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</si>
  <si>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</si>
  <si>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</si>
  <si>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</si>
  <si>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</si>
  <si>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</si>
  <si>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</si>
  <si>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</si>
  <si>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</si>
  <si>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</si>
  <si>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</si>
  <si>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</si>
  <si>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</si>
  <si>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</si>
  <si>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</si>
  <si>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</si>
  <si>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</si>
  <si>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</si>
  <si>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</si>
  <si>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</si>
  <si>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</si>
  <si>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</si>
  <si>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</si>
  <si>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</si>
  <si>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</si>
  <si>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</si>
  <si>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</si>
  <si>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</si>
  <si>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</si>
  <si>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</si>
  <si>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</si>
  <si>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</si>
  <si>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</si>
  <si>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</si>
  <si>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</si>
  <si>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</si>
  <si>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</si>
  <si>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</si>
  <si>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</si>
  <si>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</si>
  <si>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</si>
  <si>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</si>
  <si>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</si>
  <si>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</si>
  <si>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</si>
  <si>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</si>
  <si>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</si>
  <si>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</si>
  <si>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</si>
  <si>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</si>
  <si>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</si>
  <si>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</si>
  <si>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</si>
  <si>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</si>
  <si>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</si>
  <si>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</si>
  <si>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</si>
  <si>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</si>
  <si>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</si>
  <si>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</si>
  <si>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</si>
  <si>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</si>
  <si>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</si>
  <si>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</si>
  <si>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</si>
  <si>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</si>
  <si>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</si>
  <si>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</si>
  <si>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</si>
  <si>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</si>
  <si>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</si>
  <si>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</si>
  <si>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</si>
  <si>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</si>
  <si>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</si>
  <si>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</si>
  <si>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</si>
  <si>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</si>
  <si>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</si>
  <si>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</si>
  <si>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</si>
  <si>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</si>
  <si>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</si>
  <si>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</si>
  <si>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</si>
  <si>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</si>
  <si>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</si>
  <si>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</si>
  <si>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</si>
  <si>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</si>
  <si>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</si>
  <si>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</si>
  <si>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</si>
  <si>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</si>
  <si>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</si>
  <si>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</si>
  <si>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</si>
  <si>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</si>
  <si>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</si>
  <si>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</si>
  <si>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</si>
  <si>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</si>
  <si>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</si>
  <si>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</si>
  <si>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</si>
  <si>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</si>
  <si>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</si>
  <si>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</si>
  <si>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</si>
  <si>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</si>
  <si>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</si>
  <si>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</si>
  <si>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</si>
  <si>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</si>
  <si>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</si>
  <si>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</si>
  <si>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</si>
  <si>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</si>
  <si>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</si>
  <si>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</si>
  <si>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</si>
  <si>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</si>
  <si>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</si>
  <si>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</si>
  <si>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</si>
  <si>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</si>
  <si>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</si>
  <si>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</si>
  <si>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</si>
  <si>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</si>
  <si>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</si>
  <si>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</si>
  <si>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</si>
  <si>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</si>
  <si>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</si>
  <si>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</si>
  <si>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</si>
  <si>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</si>
  <si>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</si>
  <si>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</si>
  <si>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</si>
  <si>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</si>
  <si>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</si>
  <si>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</si>
  <si>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</si>
  <si>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</si>
  <si>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</si>
  <si>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</si>
  <si>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</si>
  <si>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</si>
  <si>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</si>
  <si>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</si>
  <si>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</si>
  <si>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</si>
  <si>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</si>
  <si>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</si>
  <si>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</si>
  <si>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</si>
  <si>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</si>
  <si>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</si>
  <si>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</si>
  <si>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</si>
  <si>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</si>
  <si>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</si>
  <si>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</si>
  <si>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</si>
  <si>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</si>
  <si>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</si>
  <si>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</si>
  <si>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</si>
  <si>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</si>
  <si>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</si>
  <si>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</si>
  <si>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</si>
  <si>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</si>
  <si>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</si>
  <si>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</si>
  <si>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</si>
  <si>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</si>
  <si>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</si>
  <si>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</si>
  <si>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</si>
  <si>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</si>
  <si>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</si>
  <si>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</si>
  <si>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</si>
  <si>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</si>
  <si>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</si>
  <si>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</si>
  <si>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</si>
  <si>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</si>
  <si>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</si>
  <si>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</si>
  <si>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</si>
  <si>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</si>
  <si>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</si>
  <si>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</si>
  <si>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</si>
  <si>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</si>
  <si>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</si>
  <si>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</si>
  <si>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</si>
  <si>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</si>
  <si>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</si>
  <si>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</si>
  <si>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</si>
  <si>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</si>
  <si>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</si>
  <si>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</si>
  <si>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</si>
  <si>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</si>
  <si>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</si>
  <si>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</si>
  <si>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</si>
  <si>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</si>
  <si>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</si>
  <si>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</si>
  <si>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</si>
  <si>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</si>
  <si>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</si>
  <si>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</si>
  <si>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</si>
  <si>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</si>
  <si>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</si>
  <si>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</si>
  <si>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</si>
  <si>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</si>
  <si>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</si>
  <si>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</si>
  <si>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</si>
  <si>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</si>
  <si>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</si>
  <si>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</si>
  <si>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</si>
  <si>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</si>
  <si>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</si>
  <si>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</si>
  <si>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</si>
  <si>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</si>
  <si>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</si>
  <si>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</si>
  <si>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</si>
  <si>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</si>
  <si>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</si>
  <si>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</si>
  <si>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</si>
  <si>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</si>
  <si>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</si>
  <si>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</si>
  <si>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</si>
  <si>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</si>
  <si>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</si>
  <si>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</si>
  <si>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</si>
  <si>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</si>
  <si>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</si>
  <si>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</si>
  <si>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</si>
  <si>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</si>
  <si>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</si>
  <si>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</si>
  <si>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</si>
  <si>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</si>
  <si>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</si>
  <si>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</si>
  <si>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</si>
  <si>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</si>
  <si>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</si>
  <si>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</si>
  <si>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</si>
  <si>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</si>
  <si>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</si>
  <si>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</si>
  <si>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</si>
  <si>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</si>
  <si>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</si>
  <si>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</si>
  <si>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</si>
  <si>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</si>
  <si>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</si>
  <si>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</si>
  <si>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</si>
  <si>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</si>
  <si>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</si>
  <si>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</si>
  <si>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</si>
  <si>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</si>
  <si>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</si>
  <si>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</si>
  <si>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</si>
  <si>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</si>
  <si>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</si>
  <si>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</si>
  <si>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</si>
  <si>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</si>
  <si>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</si>
  <si>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</si>
  <si>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</si>
  <si>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</si>
  <si>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</si>
  <si>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</si>
  <si>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</si>
  <si>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</si>
  <si>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</si>
  <si>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</si>
  <si>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</si>
  <si>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</si>
  <si>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</si>
  <si>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</si>
  <si>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</si>
  <si>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</si>
  <si>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</si>
  <si>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</si>
  <si>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</si>
  <si>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</si>
  <si>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</si>
  <si>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</si>
  <si>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</si>
  <si>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</si>
  <si>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</si>
  <si>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</si>
  <si>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</si>
  <si>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</si>
  <si>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</si>
  <si>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</si>
  <si>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</si>
  <si>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</si>
  <si>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</si>
  <si>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</si>
  <si>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</si>
  <si>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</si>
  <si>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</si>
  <si>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</si>
  <si>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</si>
  <si>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</si>
  <si>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</si>
  <si>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</si>
  <si>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</si>
  <si>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</si>
  <si>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</si>
  <si>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</si>
  <si>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</si>
  <si>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</si>
  <si>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</si>
  <si>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</si>
  <si>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</si>
  <si>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</si>
  <si>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</si>
  <si>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</si>
  <si>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</si>
  <si>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</si>
  <si>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</si>
  <si>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</si>
  <si>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</si>
  <si>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</si>
  <si>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</si>
  <si>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</si>
  <si>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</si>
  <si>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</si>
  <si>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</si>
  <si>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</si>
  <si>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</si>
  <si>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</si>
  <si>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</si>
  <si>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</si>
  <si>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</si>
  <si>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</si>
  <si>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</si>
  <si>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</si>
  <si>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</si>
  <si>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</si>
  <si>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</si>
  <si>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</si>
  <si>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</si>
  <si>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</si>
  <si>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</si>
  <si>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</si>
  <si>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</si>
  <si>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</si>
  <si>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</si>
  <si>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</si>
  <si>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</si>
  <si>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</si>
  <si>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</si>
  <si>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</si>
  <si>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</si>
  <si>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</si>
  <si>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</si>
  <si>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</si>
  <si>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</si>
  <si>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</si>
  <si>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</si>
  <si>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</si>
  <si>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</si>
  <si>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</si>
  <si>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</si>
  <si>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</si>
  <si>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</si>
  <si>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</si>
  <si>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</si>
  <si>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</si>
  <si>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</si>
  <si>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</si>
  <si>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</si>
  <si>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</si>
  <si>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</si>
  <si>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</si>
  <si>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</si>
  <si>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</si>
  <si>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</si>
  <si>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</si>
  <si>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</si>
  <si>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</si>
  <si>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</si>
  <si>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</si>
  <si>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</si>
  <si>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</si>
  <si>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</si>
  <si>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</si>
  <si>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</si>
  <si>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</si>
  <si>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</si>
  <si>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</si>
  <si>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</si>
  <si>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</si>
  <si>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</si>
  <si>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</si>
  <si>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</si>
  <si>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</si>
  <si>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</si>
  <si>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</si>
  <si>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</si>
  <si>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</si>
  <si>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</si>
  <si>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</si>
  <si>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</si>
  <si>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</si>
  <si>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</si>
  <si>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</si>
  <si>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</si>
  <si>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</si>
  <si>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</si>
  <si>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</si>
  <si>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</si>
  <si>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</si>
  <si>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</si>
  <si>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</si>
  <si>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</si>
  <si>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</si>
  <si>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</si>
  <si>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</si>
  <si>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</si>
  <si>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</si>
  <si>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</si>
  <si>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</si>
  <si>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</si>
  <si>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</si>
  <si>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</si>
  <si>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</si>
  <si>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</si>
  <si>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</si>
  <si>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</si>
  <si>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</si>
  <si>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</si>
  <si>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</si>
  <si>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</si>
  <si>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</si>
  <si>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</si>
  <si>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</si>
  <si>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</si>
  <si>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</si>
  <si>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</si>
  <si>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</si>
  <si>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</si>
  <si>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</si>
  <si>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</si>
  <si>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</si>
  <si>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</si>
  <si>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</si>
  <si>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</si>
  <si>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</si>
  <si>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</si>
  <si>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</si>
  <si>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</si>
  <si>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</si>
  <si>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</si>
  <si>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</si>
  <si>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</si>
  <si>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</si>
  <si>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</si>
  <si>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</si>
  <si>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</si>
  <si>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</si>
  <si>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</si>
  <si>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</si>
  <si>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</si>
  <si>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</si>
  <si>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</si>
  <si>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</si>
  <si>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</si>
  <si>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</si>
  <si>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</si>
  <si>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</si>
  <si>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</si>
  <si>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</si>
  <si>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</si>
  <si>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</si>
  <si>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</si>
  <si>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</si>
  <si>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</si>
  <si>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</si>
  <si>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</si>
  <si>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</si>
  <si>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</si>
  <si>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</si>
  <si>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</si>
  <si>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</si>
  <si>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</si>
  <si>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</si>
  <si>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</si>
  <si>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</si>
  <si>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</si>
  <si>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</si>
  <si>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</si>
  <si>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</si>
  <si>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</si>
  <si>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</si>
  <si>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</si>
  <si>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</si>
  <si>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</si>
  <si>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</si>
  <si>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</si>
  <si>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</si>
  <si>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</si>
  <si>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</si>
  <si>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</si>
  <si>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</si>
  <si>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</si>
  <si>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</si>
  <si>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</si>
  <si>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</si>
  <si>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</si>
  <si>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</si>
  <si>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</si>
  <si>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</si>
  <si>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</si>
  <si>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</si>
  <si>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</si>
  <si>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</si>
  <si>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</si>
  <si>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</si>
  <si>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</si>
  <si>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</si>
  <si>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</si>
  <si>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</si>
  <si>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</si>
  <si>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</si>
  <si>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</si>
  <si>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</si>
  <si>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</si>
  <si>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</si>
  <si>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</si>
  <si>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</si>
  <si>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</si>
  <si>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</si>
  <si>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</si>
  <si>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</si>
  <si>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</si>
  <si>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</si>
  <si>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</si>
  <si>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</si>
  <si>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</si>
  <si>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</si>
  <si>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</si>
  <si>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</si>
  <si>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</si>
  <si>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</si>
  <si>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</si>
  <si>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</si>
  <si>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</si>
  <si>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</si>
  <si>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</si>
  <si>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</si>
  <si>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</si>
  <si>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</si>
  <si>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</si>
  <si>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</si>
  <si>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</si>
  <si>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</si>
  <si>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</si>
  <si>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</si>
  <si>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</si>
  <si>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</si>
  <si>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</si>
  <si>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</si>
  <si>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</si>
  <si>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</si>
  <si>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</si>
  <si>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</si>
  <si>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</si>
  <si>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</si>
  <si>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</si>
  <si>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</si>
  <si>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</si>
  <si>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</si>
  <si>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</si>
  <si>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</si>
  <si>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</si>
  <si>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</si>
  <si>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</si>
  <si>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</si>
  <si>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</si>
  <si>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</si>
  <si>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</si>
  <si>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</si>
  <si>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</si>
  <si>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</si>
  <si>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</si>
  <si>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</si>
  <si>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</si>
  <si>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</si>
  <si>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</si>
  <si>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</si>
  <si>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</si>
  <si>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</si>
  <si>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</si>
  <si>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</si>
  <si>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</si>
  <si>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</si>
  <si>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</si>
  <si>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</si>
  <si>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</si>
  <si>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</si>
  <si>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</si>
  <si>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</si>
  <si>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</si>
  <si>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</si>
  <si>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</si>
  <si>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</si>
  <si>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</si>
  <si>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</si>
  <si>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</si>
  <si>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</si>
  <si>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</si>
  <si>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</si>
  <si>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</si>
  <si>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</si>
  <si>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</si>
  <si>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</si>
  <si>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</si>
  <si>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</si>
  <si>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</si>
  <si>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</si>
  <si>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</si>
  <si>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</si>
  <si>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</si>
  <si>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</si>
  <si>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</si>
  <si>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</si>
  <si>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</si>
  <si>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</si>
  <si>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</si>
  <si>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</si>
  <si>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</si>
  <si>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</si>
  <si>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</si>
  <si>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</si>
  <si>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</si>
  <si>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</si>
  <si>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</si>
  <si>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</si>
  <si>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</si>
  <si>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</si>
  <si>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</si>
  <si>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</si>
  <si>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</si>
  <si>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</si>
  <si>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</si>
  <si>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</si>
  <si>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</si>
  <si>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</si>
  <si>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</si>
  <si>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</si>
  <si>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</si>
  <si>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</si>
  <si>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</si>
  <si>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</si>
  <si>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</si>
  <si>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</si>
  <si>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</si>
  <si>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</si>
  <si>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</si>
  <si>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</si>
  <si>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</si>
  <si>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</si>
  <si>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</si>
  <si>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</si>
  <si>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</si>
  <si>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</si>
  <si>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</si>
  <si>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</si>
  <si>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</si>
  <si>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</si>
  <si>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</si>
  <si>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</si>
  <si>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</si>
  <si>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</si>
  <si>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</si>
  <si>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</si>
  <si>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</si>
  <si>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</si>
  <si>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</si>
  <si>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</si>
  <si>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</si>
  <si>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</si>
  <si>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</si>
  <si>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</si>
  <si>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</si>
  <si>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</si>
  <si>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</si>
  <si>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</si>
  <si>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</si>
  <si>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</si>
  <si>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</si>
  <si>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</si>
  <si>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</si>
  <si>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</si>
  <si>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</si>
  <si>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</si>
  <si>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</si>
  <si>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</si>
  <si>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</si>
  <si>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</si>
  <si>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</si>
  <si>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</si>
  <si>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</si>
  <si>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</si>
  <si>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</si>
  <si>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</si>
  <si>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</si>
  <si>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</si>
  <si>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</si>
  <si>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</si>
  <si>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</si>
  <si>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</si>
  <si>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</si>
  <si>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</si>
  <si>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</si>
  <si>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</si>
  <si>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</si>
  <si>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</si>
  <si>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</si>
  <si>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</si>
  <si>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</si>
  <si>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</si>
  <si>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</si>
  <si>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</si>
  <si>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</si>
  <si>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</si>
  <si>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</si>
  <si>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</si>
  <si>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</si>
  <si>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</si>
  <si>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</si>
  <si>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</si>
  <si>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</si>
  <si>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</si>
  <si>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</si>
  <si>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</si>
  <si>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</si>
  <si>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</si>
  <si>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</si>
  <si>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</si>
  <si>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</si>
  <si>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</si>
  <si>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</si>
  <si>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</si>
  <si>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</si>
  <si>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</si>
  <si>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</si>
  <si>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</si>
  <si>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</si>
  <si>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</si>
  <si>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</si>
  <si>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</si>
  <si>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</si>
  <si>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</si>
  <si>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</si>
  <si>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</si>
  <si>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</si>
  <si>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</si>
  <si>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</si>
  <si>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</si>
  <si>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</si>
  <si>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</si>
  <si>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</si>
  <si>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</si>
  <si>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</si>
  <si>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</si>
  <si>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</si>
  <si>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</si>
  <si>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</si>
  <si>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</si>
  <si>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</si>
  <si>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</si>
  <si>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</si>
  <si>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</si>
  <si>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</si>
  <si>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</si>
  <si>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</si>
  <si>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</si>
  <si>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</si>
  <si>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</si>
  <si>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</si>
  <si>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</si>
  <si>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</si>
  <si>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</si>
  <si>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</si>
  <si>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</si>
  <si>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</si>
  <si>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</si>
  <si>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</si>
  <si>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</si>
  <si>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</si>
  <si>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</si>
  <si>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</si>
  <si>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</si>
  <si>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</si>
  <si>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</si>
  <si>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</si>
  <si>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</si>
  <si>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</si>
  <si>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</si>
  <si>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</si>
  <si>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</si>
  <si>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</si>
  <si>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</si>
  <si>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</si>
  <si>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</si>
  <si>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</si>
  <si>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</si>
  <si>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</si>
  <si>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</si>
  <si>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</si>
  <si>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</si>
  <si>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</si>
  <si>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</si>
  <si>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</si>
  <si>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</si>
  <si>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</si>
  <si>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</si>
  <si>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</si>
  <si>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</si>
  <si>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</si>
  <si>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</si>
  <si>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</si>
  <si>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</si>
  <si>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</si>
  <si>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</si>
  <si>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</si>
  <si>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</si>
  <si>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</si>
  <si>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</si>
  <si>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</si>
  <si>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</si>
  <si>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</si>
  <si>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</si>
  <si>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</si>
  <si>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</si>
  <si>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</si>
  <si>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</si>
  <si>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</si>
  <si>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</si>
  <si>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</si>
  <si>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</si>
  <si>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</si>
  <si>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</si>
  <si>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</si>
  <si>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</si>
  <si>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</si>
  <si>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</si>
  <si>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</si>
  <si>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</si>
  <si>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</si>
  <si>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</si>
  <si>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</si>
  <si>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</si>
  <si>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</si>
  <si>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</si>
  <si>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</si>
  <si>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</si>
  <si>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</si>
  <si>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</si>
  <si>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</si>
  <si>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</si>
  <si>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</si>
  <si>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</si>
  <si>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</si>
  <si>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</si>
  <si>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</si>
  <si>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</si>
  <si>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</si>
  <si>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</si>
  <si>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</si>
  <si>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</si>
  <si>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</si>
  <si>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</si>
  <si>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</si>
  <si>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</si>
  <si>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</si>
  <si>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</si>
  <si>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</si>
  <si>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</si>
  <si>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</si>
  <si>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</si>
  <si>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</si>
  <si>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</si>
  <si>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</si>
  <si>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</si>
  <si>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</si>
  <si>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</si>
  <si>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</si>
  <si>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</si>
  <si>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</si>
  <si>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</si>
  <si>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</si>
  <si>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</si>
  <si>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</si>
  <si>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</si>
  <si>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</si>
  <si>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</si>
  <si>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</si>
  <si>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</si>
  <si>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</si>
  <si>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</si>
  <si>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</si>
  <si>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</si>
  <si>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</si>
  <si>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</si>
  <si>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</si>
  <si>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</si>
  <si>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</si>
  <si>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</si>
  <si>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</si>
  <si>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</si>
  <si>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</si>
  <si>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</si>
  <si>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</si>
  <si>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</si>
  <si>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</si>
  <si>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</si>
  <si>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</si>
  <si>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</si>
  <si>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</si>
  <si>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</si>
  <si>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</si>
  <si>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</si>
  <si>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</si>
  <si>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</si>
  <si>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</si>
  <si>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</si>
  <si>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</si>
  <si>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</si>
  <si>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</si>
  <si>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</si>
  <si>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</si>
  <si>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</si>
  <si>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</si>
  <si>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</si>
  <si>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</si>
  <si>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</si>
  <si>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</si>
  <si>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</si>
  <si>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</si>
  <si>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</si>
  <si>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</si>
  <si>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</si>
  <si>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</si>
  <si>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</si>
  <si>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</si>
  <si>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</si>
  <si>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</si>
  <si>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</si>
  <si>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</si>
  <si>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</si>
  <si>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</si>
  <si>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</si>
  <si>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</si>
  <si>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</si>
  <si>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</si>
  <si>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</si>
  <si>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</si>
  <si>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</si>
  <si>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</si>
  <si>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</si>
  <si>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</si>
  <si>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</si>
  <si>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</si>
  <si>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</si>
  <si>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</si>
  <si>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</si>
  <si>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</si>
  <si>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</si>
  <si>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</si>
  <si>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</si>
  <si>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</si>
  <si>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</si>
  <si>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</si>
  <si>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</si>
  <si>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</si>
  <si>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</si>
  <si>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</si>
  <si>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</si>
  <si>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</si>
  <si>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</si>
  <si>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</si>
  <si>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</si>
  <si>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</si>
  <si>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</si>
  <si>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</si>
  <si>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</si>
  <si>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</si>
  <si>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</si>
  <si>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</si>
  <si>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</si>
  <si>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</si>
  <si>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</si>
  <si>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</si>
  <si>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</si>
  <si>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</si>
  <si>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</si>
  <si>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</si>
  <si>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</si>
  <si>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</si>
  <si>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</si>
  <si>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</si>
  <si>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</si>
  <si>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</si>
  <si>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</si>
  <si>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</si>
  <si>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</si>
  <si>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</si>
  <si>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</si>
  <si>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</si>
  <si>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</si>
  <si>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</si>
  <si>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</si>
  <si>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</si>
  <si>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</si>
  <si>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</si>
  <si>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</si>
  <si>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</si>
  <si>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</si>
  <si>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</si>
  <si>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</si>
  <si>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</si>
  <si>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</si>
  <si>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</si>
  <si>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</si>
  <si>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</si>
  <si>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</si>
  <si>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</si>
  <si>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</si>
  <si>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</si>
  <si>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</si>
  <si>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</si>
  <si>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</si>
  <si>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</si>
  <si>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</si>
  <si>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</si>
  <si>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</si>
  <si>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</si>
  <si>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</si>
  <si>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</si>
  <si>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</si>
  <si>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</si>
  <si>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</si>
  <si>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</si>
  <si>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</si>
  <si>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</si>
  <si>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</si>
  <si>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</si>
  <si>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</si>
  <si>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</si>
  <si>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</si>
  <si>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</si>
  <si>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</si>
  <si>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</si>
  <si>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</si>
  <si>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</si>
  <si>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</si>
  <si>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</si>
  <si>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</si>
  <si>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</si>
  <si>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</si>
  <si>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</si>
  <si>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</si>
  <si>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</si>
  <si>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</si>
  <si>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</si>
  <si>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</si>
  <si>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</si>
  <si>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</si>
  <si>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</si>
  <si>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</si>
  <si>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</si>
  <si>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</si>
  <si>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</si>
  <si>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</si>
  <si>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</si>
  <si>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</si>
  <si>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</si>
  <si>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</si>
  <si>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</si>
  <si>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</si>
  <si>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</si>
  <si>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</si>
  <si>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</si>
  <si>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</si>
  <si>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</si>
  <si>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</si>
  <si>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</si>
  <si>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</si>
  <si>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</si>
  <si>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</si>
  <si>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</si>
  <si>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</si>
  <si>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</si>
  <si>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</si>
  <si>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</si>
  <si>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</si>
  <si>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</si>
  <si>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</si>
  <si>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</si>
  <si>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</si>
  <si>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</si>
  <si>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</si>
  <si>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</si>
  <si>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</si>
  <si>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</si>
  <si>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</si>
  <si>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</si>
  <si>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</si>
  <si>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</si>
  <si>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</si>
  <si>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</si>
  <si>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</si>
  <si>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</si>
  <si>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</si>
  <si>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</si>
  <si>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</si>
  <si>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</si>
  <si>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</si>
  <si>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</si>
  <si>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</si>
  <si>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</si>
  <si>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</si>
  <si>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</si>
  <si>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</si>
  <si>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</si>
  <si>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</si>
  <si>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</si>
  <si>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</si>
  <si>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</si>
  <si>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</si>
  <si>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</si>
  <si>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</si>
  <si>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</si>
  <si>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</si>
  <si>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</si>
  <si>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</si>
  <si>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</si>
  <si>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</si>
  <si>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</si>
  <si>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</si>
  <si>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</si>
  <si>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</si>
  <si>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</si>
  <si>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</si>
  <si>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</si>
  <si>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</si>
  <si>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</si>
  <si>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</si>
  <si>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</si>
  <si>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</si>
  <si>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</si>
  <si>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</si>
  <si>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</si>
  <si>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</si>
  <si>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</si>
  <si>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</si>
  <si>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</si>
  <si>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</si>
  <si>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</si>
  <si>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</si>
  <si>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</si>
  <si>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</si>
  <si>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</si>
  <si>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</si>
  <si>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</si>
  <si>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</si>
  <si>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</si>
  <si>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</si>
  <si>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</si>
  <si>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</si>
  <si>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</si>
  <si>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</si>
  <si>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</si>
  <si>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</si>
  <si>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</si>
  <si>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</si>
  <si>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</si>
  <si>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</si>
  <si>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</si>
  <si>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</si>
  <si>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</si>
  <si>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</si>
  <si>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</si>
  <si>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</si>
  <si>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</si>
  <si>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</si>
  <si>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</si>
  <si>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</si>
  <si>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</si>
  <si>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</si>
  <si>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</si>
  <si>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</si>
  <si>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</si>
  <si>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</si>
  <si>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</si>
  <si>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</si>
  <si>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</si>
  <si>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</si>
  <si>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</si>
  <si>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</si>
  <si>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</si>
  <si>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</si>
  <si>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</si>
  <si>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</si>
  <si>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</si>
  <si>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</si>
  <si>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</si>
  <si>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</si>
  <si>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</si>
  <si>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</si>
  <si>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</si>
  <si>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</si>
  <si>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</si>
  <si>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</si>
  <si>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</si>
  <si>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</si>
  <si>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</si>
  <si>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</si>
  <si>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</si>
  <si>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</si>
  <si>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</si>
  <si>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</si>
  <si>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</si>
  <si>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</si>
  <si>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</si>
  <si>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</si>
  <si>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</si>
  <si>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</si>
  <si>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</si>
  <si>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</si>
  <si>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</si>
  <si>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</si>
  <si>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</si>
  <si>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</si>
  <si>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</si>
  <si>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</si>
  <si>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</si>
  <si>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</si>
  <si>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</si>
  <si>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</si>
  <si>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</si>
  <si>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</si>
  <si>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</si>
  <si>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</si>
  <si>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</si>
  <si>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</si>
  <si>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</si>
  <si>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</si>
  <si>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</si>
  <si>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</si>
  <si>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</si>
  <si>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</si>
  <si>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</si>
  <si>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</si>
  <si>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</si>
  <si>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</si>
  <si>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</si>
  <si>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</si>
  <si>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</si>
  <si>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</si>
  <si>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</si>
  <si>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</si>
  <si>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</si>
  <si>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</si>
  <si>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</si>
  <si>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</si>
  <si>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</si>
  <si>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</si>
  <si>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</si>
  <si>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</si>
  <si>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</si>
  <si>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</si>
  <si>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</si>
  <si>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</si>
  <si>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</si>
  <si>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</si>
  <si>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</si>
  <si>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</si>
  <si>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</si>
  <si>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</si>
  <si>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</si>
  <si>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</si>
  <si>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</si>
  <si>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</si>
  <si>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</si>
  <si>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</si>
  <si>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</si>
  <si>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</si>
  <si>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</si>
  <si>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</si>
  <si>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</si>
  <si>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</si>
  <si>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</si>
  <si>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</si>
  <si>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</si>
  <si>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</si>
  <si>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</si>
  <si>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</si>
  <si>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</si>
  <si>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</si>
  <si>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</si>
  <si>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</si>
  <si>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</si>
  <si>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</si>
  <si>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</si>
  <si>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</si>
  <si>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</si>
  <si>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</si>
  <si>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</si>
  <si>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</si>
  <si>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</si>
  <si>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</si>
  <si>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</si>
  <si>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</si>
  <si>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</si>
  <si>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</si>
  <si>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</si>
  <si>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</si>
  <si>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</si>
  <si>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</si>
  <si>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</si>
  <si>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</si>
  <si>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</si>
  <si>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</si>
  <si>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</si>
  <si>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</si>
  <si>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</si>
  <si>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</si>
  <si>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</si>
  <si>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</si>
  <si>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</si>
  <si>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</si>
  <si>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</si>
  <si>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</si>
  <si>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</si>
  <si>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</si>
  <si>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</si>
  <si>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</si>
  <si>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</si>
  <si>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</si>
  <si>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</si>
  <si>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</si>
  <si>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</si>
  <si>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</si>
  <si>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</si>
  <si>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</si>
  <si>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</si>
  <si>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</si>
  <si>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</si>
  <si>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</si>
  <si>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</si>
  <si>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</si>
  <si>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</si>
  <si>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</si>
  <si>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</si>
  <si>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</si>
  <si>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</si>
  <si>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</si>
  <si>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</si>
  <si>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</si>
  <si>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</si>
  <si>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</si>
  <si>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</si>
  <si>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</si>
  <si>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</si>
  <si>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</si>
  <si>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</si>
  <si>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</si>
  <si>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</si>
  <si>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</si>
  <si>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</si>
  <si>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</si>
  <si>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</si>
  <si>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</si>
  <si>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</si>
  <si>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</si>
  <si>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</si>
  <si>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</si>
  <si>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</si>
  <si>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</si>
  <si>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</si>
  <si>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</si>
  <si>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</si>
  <si>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</si>
  <si>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</si>
  <si>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</si>
  <si>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</si>
  <si>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</si>
  <si>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</si>
  <si>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</si>
  <si>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</si>
  <si>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</si>
  <si>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</si>
  <si>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</si>
  <si>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</si>
  <si>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</si>
  <si>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</si>
  <si>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</si>
  <si>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</si>
  <si>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</si>
  <si>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</si>
  <si>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</si>
  <si>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</si>
  <si>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</si>
  <si>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</si>
  <si>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</si>
  <si>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</si>
  <si>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</si>
  <si>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</si>
  <si>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</si>
  <si>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</si>
  <si>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</si>
  <si>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</si>
  <si>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</si>
  <si>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</si>
  <si>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</si>
  <si>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</si>
  <si>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</si>
  <si>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</si>
  <si>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</si>
  <si>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</si>
  <si>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</si>
  <si>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</si>
  <si>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</si>
  <si>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</si>
  <si>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</si>
  <si>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</si>
  <si>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</si>
  <si>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</si>
  <si>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</si>
  <si>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</si>
  <si>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</si>
  <si>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</si>
  <si>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</si>
  <si>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</si>
  <si>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</si>
  <si>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</si>
  <si>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</si>
  <si>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</si>
  <si>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</si>
  <si>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</si>
  <si>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</si>
  <si>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</si>
  <si>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</si>
  <si>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</si>
  <si>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</si>
  <si>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</si>
  <si>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</si>
  <si>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</si>
  <si>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</si>
  <si>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</si>
  <si>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</si>
  <si>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</si>
  <si>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</si>
  <si>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</si>
  <si>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</si>
  <si>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</si>
  <si>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</si>
  <si>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</si>
  <si>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</si>
  <si>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</si>
  <si>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</si>
  <si>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</si>
  <si>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</si>
  <si>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</si>
  <si>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</si>
  <si>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</si>
  <si>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</si>
  <si>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</si>
  <si>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</si>
  <si>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</si>
  <si>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</si>
  <si>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</si>
  <si>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</si>
  <si>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</si>
  <si>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</si>
  <si>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</si>
  <si>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</si>
  <si>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</si>
  <si>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</si>
  <si>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</si>
  <si>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</si>
  <si>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</si>
  <si>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</si>
  <si>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</si>
  <si>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</si>
  <si>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</si>
  <si>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</si>
  <si>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</si>
  <si>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</si>
  <si>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</si>
  <si>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</si>
  <si>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</si>
  <si>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</si>
  <si>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</si>
  <si>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</si>
  <si>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</si>
  <si>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</si>
  <si>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</si>
  <si>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</si>
  <si>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</si>
  <si>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</si>
  <si>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</si>
  <si>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</si>
  <si>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</si>
  <si>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</si>
  <si>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</si>
  <si>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</si>
  <si>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</si>
  <si>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</si>
  <si>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</si>
  <si>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</si>
  <si>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</si>
  <si>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</si>
  <si>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</si>
  <si>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</si>
  <si>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</si>
  <si>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</si>
  <si>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</si>
  <si>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</si>
  <si>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</si>
  <si>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</si>
  <si>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</si>
  <si>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</si>
  <si>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</si>
  <si>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</si>
  <si>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</si>
  <si>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</si>
  <si>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</si>
  <si>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</si>
  <si>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</si>
  <si>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</si>
  <si>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</si>
  <si>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</si>
  <si>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</si>
  <si>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</si>
  <si>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</si>
  <si>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</si>
  <si>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</si>
  <si>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</si>
  <si>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</si>
  <si>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</si>
  <si>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</si>
  <si>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</si>
  <si>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</si>
  <si>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</si>
  <si>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</si>
  <si>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</si>
  <si>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</si>
  <si>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</si>
  <si>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</si>
  <si>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</si>
  <si>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</si>
  <si>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</si>
  <si>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</si>
  <si>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</si>
  <si>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</si>
  <si>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</si>
  <si>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</si>
  <si>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</si>
  <si>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</si>
  <si>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</si>
  <si>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</si>
  <si>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</si>
  <si>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</si>
  <si>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</si>
  <si>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</si>
  <si>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</si>
  <si>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</si>
  <si>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</si>
  <si>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</si>
  <si>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</si>
  <si>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</si>
  <si>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</si>
  <si>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</si>
  <si>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</si>
  <si>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</si>
  <si>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</si>
  <si>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</si>
  <si>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</si>
  <si>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</si>
  <si>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</si>
  <si>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</si>
  <si>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</si>
  <si>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</si>
  <si>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</si>
  <si>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</si>
  <si>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</si>
  <si>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</si>
  <si>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</si>
  <si>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</si>
  <si>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</si>
  <si>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</si>
  <si>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</si>
  <si>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</si>
  <si>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</si>
  <si>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</si>
  <si>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</si>
  <si>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</si>
  <si>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</si>
  <si>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</si>
  <si>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</si>
  <si>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</si>
  <si>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</si>
  <si>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</si>
  <si>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</si>
  <si>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</si>
  <si>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</si>
  <si>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</si>
  <si>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</si>
  <si>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</si>
  <si>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</si>
  <si>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</si>
  <si>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</si>
  <si>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</si>
  <si>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</si>
  <si>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</si>
  <si>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</si>
  <si>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</si>
  <si>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</si>
  <si>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</si>
  <si>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</si>
  <si>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</si>
  <si>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</si>
  <si>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</si>
  <si>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</si>
  <si>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</si>
  <si>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</si>
  <si>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</si>
  <si>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</si>
  <si>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</si>
  <si>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</si>
  <si>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</si>
  <si>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</si>
  <si>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</si>
  <si>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</si>
  <si>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</si>
  <si>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</si>
  <si>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</si>
  <si>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</si>
  <si>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</si>
  <si>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</si>
  <si>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</si>
  <si>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</si>
  <si>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</si>
  <si>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</si>
  <si>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</si>
  <si>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</si>
  <si>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</si>
  <si>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</si>
  <si>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</si>
  <si>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</si>
  <si>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</si>
  <si>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</si>
  <si>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</si>
  <si>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</si>
  <si>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</si>
  <si>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</si>
  <si>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</si>
  <si>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</si>
  <si>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</si>
  <si>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</si>
  <si>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</si>
  <si>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</si>
  <si>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</si>
  <si>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</si>
  <si>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</si>
  <si>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</si>
  <si>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</si>
  <si>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</si>
  <si>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</si>
  <si>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</si>
  <si>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</si>
  <si>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</si>
  <si>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</si>
  <si>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</si>
  <si>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</si>
  <si>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</si>
  <si>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</si>
  <si>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</si>
  <si>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</si>
  <si>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</si>
  <si>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</si>
  <si>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</si>
  <si>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</si>
  <si>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</si>
  <si>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</si>
  <si>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</si>
  <si>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</si>
  <si>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</si>
  <si>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</si>
  <si>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</si>
  <si>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</si>
  <si>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</si>
  <si>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</si>
  <si>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</si>
  <si>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</si>
  <si>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</si>
  <si>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</si>
  <si>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</si>
  <si>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</si>
  <si>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</si>
  <si>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</si>
  <si>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</si>
  <si>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</si>
  <si>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</si>
  <si>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</si>
  <si>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</si>
  <si>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</si>
  <si>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</si>
  <si>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</si>
  <si>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</si>
  <si>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</si>
  <si>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</si>
  <si>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</si>
  <si>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</si>
  <si>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</si>
  <si>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</si>
  <si>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</si>
  <si>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</si>
  <si>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</si>
  <si>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</si>
  <si>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</si>
  <si>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</si>
  <si>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</si>
  <si>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</si>
  <si>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</si>
  <si>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</si>
  <si>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</si>
  <si>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</si>
  <si>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</si>
  <si>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</si>
  <si>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</si>
  <si>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</si>
  <si>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</si>
  <si>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</si>
  <si>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</si>
  <si>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</si>
  <si>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</si>
  <si>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</si>
  <si>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</si>
  <si>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</si>
  <si>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</si>
  <si>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</si>
  <si>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</si>
  <si>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</si>
  <si>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</si>
  <si>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</si>
  <si>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</si>
  <si>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</si>
  <si>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</si>
  <si>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</si>
  <si>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</si>
  <si>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</si>
  <si>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</si>
  <si>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</si>
  <si>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</si>
  <si>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</si>
  <si>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</si>
  <si>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</si>
  <si>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</si>
  <si>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</si>
  <si>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</si>
  <si>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</si>
  <si>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</si>
  <si>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</si>
  <si>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</si>
  <si>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</si>
  <si>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</si>
  <si>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</si>
  <si>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</si>
  <si>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</si>
  <si>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</si>
  <si>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</si>
  <si>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</si>
  <si>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</si>
  <si>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</si>
  <si>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</si>
  <si>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</si>
  <si>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</si>
  <si>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</si>
  <si>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</si>
  <si>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</si>
  <si>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</si>
  <si>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</si>
  <si>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</si>
  <si>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</si>
  <si>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</si>
  <si>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</si>
  <si>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</si>
  <si>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</si>
  <si>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</si>
  <si>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</si>
  <si>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</si>
  <si>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</si>
  <si>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</si>
  <si>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</si>
  <si>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</si>
  <si>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</si>
  <si>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</si>
  <si>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</si>
  <si>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</si>
  <si>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</si>
  <si>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</si>
  <si>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</si>
  <si>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</si>
  <si>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</si>
  <si>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</si>
  <si>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</si>
  <si>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</si>
  <si>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</si>
  <si>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</si>
  <si>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</si>
  <si>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</si>
  <si>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</si>
  <si>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</si>
  <si>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</si>
  <si>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</si>
  <si>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</si>
  <si>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</si>
  <si>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</si>
  <si>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</si>
  <si>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</si>
  <si>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</si>
  <si>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</si>
  <si>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</si>
  <si>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</si>
  <si>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</si>
  <si>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</si>
  <si>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</si>
  <si>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</si>
  <si>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</si>
  <si>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</si>
  <si>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</si>
  <si>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</si>
  <si>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</si>
  <si>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</si>
  <si>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</si>
  <si>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</si>
  <si>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</si>
  <si>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</si>
  <si>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</si>
  <si>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</si>
  <si>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</si>
  <si>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</si>
  <si>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</si>
  <si>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</si>
  <si>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</si>
  <si>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</si>
  <si>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</si>
  <si>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</si>
  <si>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</si>
  <si>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</si>
  <si>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</si>
  <si>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</si>
  <si>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</si>
  <si>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</si>
  <si>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</si>
  <si>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</si>
  <si>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</si>
  <si>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</si>
  <si>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</si>
  <si>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</si>
  <si>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</si>
  <si>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</si>
  <si>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</si>
  <si>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</si>
  <si>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</si>
  <si>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</si>
  <si>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</si>
  <si>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</si>
  <si>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</si>
  <si>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</si>
  <si>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</si>
  <si>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</si>
  <si>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</si>
  <si>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</si>
  <si>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</si>
  <si>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</si>
  <si>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</si>
  <si>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</si>
  <si>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</si>
  <si>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</si>
  <si>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</si>
  <si>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</si>
  <si>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</si>
  <si>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</si>
  <si>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</si>
  <si>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</si>
  <si>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</si>
  <si>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</si>
  <si>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</si>
  <si>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</si>
  <si>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</si>
  <si>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</si>
  <si>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</si>
  <si>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</si>
  <si>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</si>
  <si>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</si>
  <si>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</si>
  <si>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</si>
  <si>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</si>
  <si>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</si>
  <si>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</si>
  <si>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</si>
  <si>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</si>
  <si>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</si>
  <si>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</si>
  <si>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</si>
  <si>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</si>
  <si>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</si>
  <si>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</si>
  <si>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</si>
  <si>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</si>
  <si>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</si>
  <si>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</si>
  <si>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</si>
  <si>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</si>
  <si>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</si>
  <si>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</si>
  <si>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</si>
  <si>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</si>
  <si>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</si>
  <si>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</si>
  <si>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</si>
  <si>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</si>
  <si>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</si>
  <si>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</si>
  <si>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</si>
  <si>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</si>
  <si>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</si>
  <si>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</si>
  <si>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</si>
  <si>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</si>
  <si>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</si>
  <si>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</si>
  <si>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</si>
  <si>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</si>
  <si>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</si>
  <si>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</si>
  <si>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</si>
  <si>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</si>
  <si>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</si>
  <si>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</si>
  <si>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</si>
  <si>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</si>
  <si>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</si>
  <si>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</si>
  <si>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</si>
  <si>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</si>
  <si>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</si>
  <si>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</si>
  <si>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</si>
  <si>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</si>
  <si>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</si>
  <si>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</si>
  <si>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</si>
  <si>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</si>
  <si>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</si>
  <si>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</si>
  <si>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</si>
  <si>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</si>
  <si>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</si>
  <si>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</si>
  <si>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</si>
  <si>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</si>
  <si>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</si>
  <si>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</si>
  <si>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</si>
  <si>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</si>
  <si>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</si>
  <si>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</si>
  <si>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</si>
  <si>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</si>
  <si>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</si>
  <si>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</si>
  <si>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</si>
  <si>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</si>
  <si>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</si>
  <si>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</si>
  <si>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</si>
  <si>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</si>
  <si>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</si>
  <si>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</si>
  <si>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</si>
  <si>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</si>
  <si>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</si>
  <si>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</si>
  <si>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</si>
  <si>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</si>
  <si>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</si>
  <si>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</si>
  <si>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</si>
  <si>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</si>
  <si>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</si>
  <si>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</si>
  <si>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</si>
  <si>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</si>
  <si>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</si>
  <si>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</si>
  <si>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</si>
  <si>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</si>
  <si>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</si>
  <si>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</si>
  <si>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</si>
  <si>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</si>
  <si>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</si>
  <si>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</si>
  <si>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</si>
  <si>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</si>
  <si>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</si>
  <si>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</si>
  <si>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</si>
  <si>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</si>
  <si>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</si>
  <si>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</si>
  <si>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</si>
  <si>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</si>
  <si>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</si>
  <si>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</si>
  <si>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</si>
  <si>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</si>
  <si>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</si>
  <si>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</si>
  <si>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</si>
  <si>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</si>
  <si>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</si>
  <si>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</si>
  <si>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</si>
  <si>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</si>
  <si>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</si>
  <si>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</si>
  <si>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</si>
  <si>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</si>
  <si>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</si>
  <si>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</si>
  <si>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</si>
  <si>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</si>
  <si>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</si>
  <si>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</si>
  <si>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</si>
  <si>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</si>
  <si>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</si>
  <si>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</si>
  <si>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</si>
  <si>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</si>
  <si>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</si>
  <si>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</si>
  <si>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</si>
  <si>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</si>
  <si>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</si>
  <si>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</si>
  <si>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</si>
  <si>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</si>
  <si>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</si>
  <si>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</si>
  <si>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</si>
  <si>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</si>
  <si>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</si>
  <si>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</si>
  <si>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</si>
  <si>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</si>
  <si>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</si>
  <si>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</si>
  <si>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</si>
  <si>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</si>
  <si>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</si>
  <si>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</si>
  <si>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</si>
  <si>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</si>
  <si>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</si>
  <si>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</si>
  <si>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</si>
  <si>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</si>
  <si>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</si>
  <si>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</si>
  <si>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</si>
  <si>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</si>
  <si>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</si>
  <si>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</si>
  <si>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</si>
  <si>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</si>
  <si>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</si>
  <si>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</si>
  <si>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</si>
  <si>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</si>
  <si>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</si>
  <si>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</si>
  <si>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</si>
  <si>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</si>
  <si>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</si>
  <si>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</si>
  <si>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</si>
  <si>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</si>
  <si>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</si>
  <si>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</si>
  <si>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</si>
  <si>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</si>
  <si>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</si>
  <si>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</si>
  <si>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</si>
  <si>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</si>
  <si>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</si>
  <si>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</si>
  <si>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</si>
  <si>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</si>
  <si>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</si>
  <si>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</si>
  <si>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</si>
  <si>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</si>
  <si>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</si>
  <si>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</si>
  <si>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</si>
  <si>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</si>
  <si>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</si>
  <si>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</si>
  <si>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</si>
  <si>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</si>
  <si>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</si>
  <si>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</si>
  <si>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</si>
  <si>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</si>
  <si>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</si>
  <si>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</si>
  <si>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</si>
  <si>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</si>
  <si>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</si>
  <si>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</si>
  <si>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</si>
  <si>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</si>
  <si>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</si>
  <si>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</si>
  <si>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</si>
  <si>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</si>
  <si>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</si>
  <si>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</si>
  <si>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</si>
  <si>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</si>
  <si>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</si>
  <si>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</si>
  <si>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</si>
  <si>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</si>
  <si>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</si>
  <si>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</si>
  <si>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</si>
  <si>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</si>
  <si>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</si>
  <si>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</si>
  <si>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</si>
  <si>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</si>
  <si>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</si>
  <si>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</si>
  <si>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</si>
  <si>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</si>
  <si>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</si>
  <si>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</si>
  <si>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</si>
  <si>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</si>
  <si>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</si>
  <si>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</si>
  <si>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</si>
  <si>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</si>
  <si>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</si>
  <si>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</si>
  <si>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</si>
  <si>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</si>
  <si>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</si>
  <si>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</si>
  <si>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</si>
  <si>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</si>
  <si>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</si>
  <si>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</si>
  <si>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</si>
  <si>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</si>
  <si>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</si>
  <si>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</si>
  <si>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</si>
  <si>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</si>
  <si>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</si>
  <si>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</si>
  <si>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</si>
  <si>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</si>
  <si>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</si>
  <si>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</si>
  <si>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</si>
  <si>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</si>
  <si>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</si>
  <si>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</si>
  <si>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</si>
  <si>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</si>
  <si>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</si>
  <si>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</si>
  <si>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</si>
  <si>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</si>
  <si>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</si>
  <si>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</si>
  <si>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</si>
  <si>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</si>
  <si>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</si>
  <si>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</si>
  <si>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</si>
  <si>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</si>
  <si>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</si>
  <si>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</si>
  <si>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</si>
  <si>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</si>
  <si>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</si>
  <si>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</si>
  <si>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</si>
  <si>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</si>
  <si>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</si>
  <si>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</si>
  <si>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</si>
  <si>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</si>
  <si>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</si>
  <si>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</si>
  <si>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</si>
  <si>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</si>
  <si>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</si>
  <si>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</si>
  <si>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</si>
  <si>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</si>
  <si>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</si>
  <si>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</si>
  <si>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</si>
  <si>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</si>
  <si>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</si>
  <si>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</si>
  <si>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</si>
  <si>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</si>
  <si>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</si>
  <si>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</si>
  <si>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</si>
  <si>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</si>
  <si>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</si>
  <si>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</si>
  <si>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</si>
  <si>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</si>
  <si>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</si>
  <si>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</si>
  <si>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</si>
  <si>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</si>
  <si>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</si>
  <si>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</si>
  <si>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</si>
  <si>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</si>
  <si>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</si>
  <si>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</si>
  <si>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</si>
  <si>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</si>
  <si>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</si>
  <si>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</si>
  <si>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</si>
  <si>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</si>
  <si>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</si>
  <si>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</si>
  <si>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</si>
  <si>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</si>
  <si>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</si>
  <si>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</si>
  <si>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</si>
  <si>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</si>
  <si>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</si>
  <si>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</si>
  <si>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</si>
  <si>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</si>
  <si>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</si>
  <si>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</si>
  <si>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</si>
  <si>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</si>
  <si>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</si>
  <si>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</si>
  <si>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</si>
  <si>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</si>
  <si>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</si>
  <si>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</si>
  <si>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</si>
  <si>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</si>
  <si>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</si>
  <si>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</si>
  <si>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</si>
  <si>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</si>
  <si>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</si>
  <si>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</si>
  <si>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</si>
  <si>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</si>
  <si>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</si>
  <si>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</si>
  <si>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</si>
  <si>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</si>
  <si>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</si>
  <si>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</si>
  <si>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</si>
  <si>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</si>
  <si>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</si>
  <si>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</si>
  <si>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</si>
  <si>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</si>
  <si>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</si>
  <si>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</si>
  <si>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</si>
  <si>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</si>
  <si>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</si>
  <si>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</si>
  <si>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</si>
  <si>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</si>
  <si>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</si>
  <si>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</si>
  <si>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</si>
  <si>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</si>
  <si>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</si>
  <si>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</si>
  <si>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</si>
  <si>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</si>
  <si>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</si>
  <si>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</si>
  <si>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</si>
  <si>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</si>
  <si>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</si>
  <si>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</si>
  <si>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</si>
  <si>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</si>
  <si>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</si>
  <si>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</si>
  <si>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</si>
  <si>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</si>
  <si>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</si>
  <si>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</si>
  <si>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</si>
  <si>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</si>
  <si>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</si>
  <si>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</si>
  <si>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</si>
  <si>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</si>
  <si>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</si>
  <si>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</si>
  <si>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</si>
  <si>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</si>
  <si>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</si>
  <si>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</si>
  <si>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</si>
  <si>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</si>
  <si>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</si>
  <si>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</si>
  <si>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</si>
  <si>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</si>
  <si>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</si>
  <si>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</si>
  <si>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</si>
  <si>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</si>
  <si>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</si>
  <si>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</si>
  <si>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</si>
  <si>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</si>
  <si>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</si>
  <si>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</si>
  <si>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</si>
  <si>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</si>
  <si>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</si>
  <si>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</si>
  <si>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</si>
  <si>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</si>
  <si>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</si>
  <si>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</si>
  <si>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</si>
  <si>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</si>
  <si>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</si>
  <si>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</si>
  <si>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</si>
  <si>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</si>
  <si>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</si>
  <si>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</si>
  <si>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</si>
  <si>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</si>
  <si>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</si>
  <si>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</si>
  <si>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</si>
  <si>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</si>
  <si>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</si>
  <si>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</si>
  <si>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</si>
  <si>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</si>
  <si>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</si>
  <si>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</si>
  <si>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</si>
  <si>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</si>
  <si>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</si>
  <si>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</si>
  <si>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</si>
  <si>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</si>
  <si>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</si>
  <si>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</si>
  <si>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</si>
  <si>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</si>
  <si>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</si>
  <si>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</si>
  <si>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</si>
  <si>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</si>
  <si>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</si>
  <si>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</si>
  <si>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</si>
  <si>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</si>
  <si>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</si>
  <si>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</si>
  <si>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</si>
  <si>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</si>
  <si>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</si>
  <si>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</si>
  <si>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</si>
  <si>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</si>
  <si>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</si>
  <si>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</si>
  <si>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</si>
  <si>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</si>
  <si>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</si>
  <si>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</si>
  <si>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</si>
  <si>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</si>
  <si>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</si>
  <si>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</si>
  <si>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</si>
  <si>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</si>
  <si>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</si>
  <si>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</si>
  <si>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</si>
  <si>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</si>
  <si>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</si>
  <si>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</si>
  <si>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</si>
  <si>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</si>
  <si>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</si>
  <si>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</si>
  <si>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</si>
  <si>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</si>
  <si>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</si>
  <si>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</si>
  <si>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</si>
  <si>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</si>
  <si>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</si>
  <si>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</si>
  <si>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</si>
  <si>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</si>
  <si>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</si>
  <si>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</si>
  <si>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</si>
  <si>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</si>
  <si>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</si>
  <si>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</si>
  <si>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</si>
  <si>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</si>
  <si>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</si>
  <si>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</si>
  <si>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</si>
  <si>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</si>
  <si>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</si>
  <si>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</si>
  <si>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</si>
  <si>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</si>
  <si>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</si>
  <si>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</si>
  <si>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</si>
  <si>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</si>
  <si>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</si>
  <si>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</si>
  <si>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</si>
  <si>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</si>
  <si>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</si>
  <si>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</si>
  <si>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</si>
  <si>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</si>
  <si>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</si>
  <si>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</si>
  <si>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</si>
  <si>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</si>
  <si>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</si>
  <si>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</si>
  <si>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</si>
  <si>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</si>
  <si>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</si>
  <si>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</si>
  <si>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</si>
  <si>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</si>
  <si>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</si>
  <si>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</si>
  <si>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</si>
  <si>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</si>
  <si>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</si>
  <si>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</si>
  <si>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</si>
  <si>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</si>
  <si>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</si>
  <si>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</si>
  <si>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</si>
  <si>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</si>
  <si>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</si>
  <si>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</si>
  <si>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</si>
  <si>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</si>
  <si>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</si>
  <si>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</si>
  <si>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</si>
  <si>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</si>
  <si>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</si>
  <si>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</si>
  <si>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</si>
  <si>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</si>
  <si>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</si>
  <si>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</si>
  <si>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</si>
  <si>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</si>
  <si>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</si>
  <si>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</si>
  <si>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</si>
  <si>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</si>
  <si>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</si>
  <si>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</si>
  <si>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</si>
  <si>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</si>
  <si>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</si>
  <si>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</si>
  <si>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</si>
  <si>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</si>
  <si>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</si>
  <si>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</si>
  <si>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</si>
  <si>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</si>
  <si>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</si>
  <si>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</si>
  <si>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</si>
  <si>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</si>
  <si>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</si>
  <si>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</si>
  <si>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</si>
  <si>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</si>
  <si>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</si>
  <si>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</si>
  <si>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</si>
  <si>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</si>
  <si>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</si>
  <si>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</si>
  <si>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</si>
  <si>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</si>
  <si>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</si>
  <si>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</si>
  <si>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</si>
  <si>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</si>
  <si>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</si>
  <si>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</si>
  <si>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</si>
  <si>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</si>
  <si>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</si>
  <si>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</si>
  <si>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</si>
  <si>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</si>
  <si>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</si>
  <si>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</si>
  <si>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</si>
  <si>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</si>
  <si>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</si>
  <si>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</si>
  <si>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</si>
  <si>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</si>
  <si>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</si>
  <si>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</si>
  <si>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</si>
  <si>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</si>
  <si>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</si>
  <si>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</si>
  <si>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</si>
  <si>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</si>
  <si>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</si>
  <si>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</si>
  <si>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</si>
  <si>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</si>
  <si>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</si>
  <si>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</si>
  <si>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</si>
  <si>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</si>
  <si>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</si>
  <si>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</si>
  <si>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</si>
  <si>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</si>
  <si>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</si>
  <si>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</si>
  <si>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</si>
  <si>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</si>
  <si>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</si>
  <si>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</si>
  <si>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</si>
  <si>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</si>
  <si>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</si>
  <si>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</si>
  <si>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</si>
  <si>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</si>
  <si>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</si>
  <si>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</si>
  <si>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</si>
  <si>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</si>
  <si>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</si>
  <si>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</si>
  <si>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</si>
  <si>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</si>
  <si>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</si>
  <si>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</si>
  <si>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</si>
  <si>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</si>
  <si>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</si>
  <si>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</si>
  <si>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</si>
  <si>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</si>
  <si>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</si>
  <si>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</si>
  <si>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</si>
  <si>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</si>
  <si>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</si>
  <si>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</si>
  <si>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</si>
  <si>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</si>
  <si>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</si>
  <si>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</si>
  <si>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</si>
  <si>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</si>
  <si>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</si>
  <si>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</si>
  <si>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</si>
  <si>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</si>
  <si>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</si>
  <si>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</si>
  <si>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</si>
  <si>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</si>
  <si>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</si>
  <si>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</si>
  <si>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</si>
  <si>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</si>
  <si>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</si>
  <si>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</si>
  <si>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</si>
  <si>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</si>
  <si>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</si>
  <si>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</si>
  <si>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</si>
  <si>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</si>
  <si>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</si>
  <si>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</si>
  <si>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</si>
  <si>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</si>
  <si>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</si>
  <si>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</si>
  <si>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</si>
  <si>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</si>
  <si>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</si>
  <si>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</si>
  <si>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</si>
  <si>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</si>
  <si>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</si>
  <si>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</si>
  <si>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</si>
  <si>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</si>
  <si>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</si>
  <si>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</si>
  <si>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</si>
  <si>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</si>
  <si>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</si>
  <si>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</si>
  <si>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</si>
  <si>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</si>
  <si>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</si>
  <si>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</si>
  <si>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</si>
  <si>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</si>
  <si>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</si>
  <si>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</si>
  <si>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</si>
  <si>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</si>
  <si>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</si>
  <si>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</si>
  <si>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</si>
  <si>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</si>
  <si>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</si>
  <si>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</si>
  <si>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</si>
  <si>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</si>
  <si>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</si>
  <si>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</si>
  <si>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</si>
  <si>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</si>
  <si>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</si>
  <si>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</si>
  <si>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</si>
  <si>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</si>
  <si>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</si>
  <si>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</si>
  <si>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</si>
  <si>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</si>
  <si>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</si>
  <si>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</si>
  <si>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</si>
  <si>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</si>
  <si>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</si>
  <si>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</si>
  <si>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</si>
  <si>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</si>
  <si>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</si>
  <si>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</si>
  <si>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</si>
  <si>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</si>
  <si>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</si>
  <si>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</si>
  <si>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</si>
  <si>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</si>
  <si>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</si>
  <si>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</si>
  <si>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</si>
  <si>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</si>
  <si>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</si>
  <si>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</si>
  <si>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</si>
  <si>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</si>
  <si>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</si>
  <si>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</si>
  <si>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</si>
  <si>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</si>
  <si>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</si>
  <si>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</si>
  <si>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</si>
  <si>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</si>
  <si>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</si>
  <si>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</si>
  <si>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</si>
  <si>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</si>
  <si>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</si>
  <si>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</si>
  <si>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</si>
  <si>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</si>
  <si>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</si>
  <si>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</si>
  <si>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</si>
  <si>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</si>
  <si>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</si>
  <si>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</si>
  <si>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</si>
  <si>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</si>
  <si>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</si>
  <si>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</si>
  <si>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</si>
  <si>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</si>
  <si>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</si>
  <si>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</si>
  <si>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</si>
  <si>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</si>
  <si>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</si>
  <si>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</si>
  <si>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</si>
  <si>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</si>
  <si>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</si>
  <si>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</si>
  <si>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</si>
  <si>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</si>
  <si>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</si>
  <si>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</si>
  <si>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</si>
  <si>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</si>
  <si>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</si>
  <si>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</si>
  <si>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</si>
  <si>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</si>
  <si>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</si>
  <si>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</si>
  <si>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</si>
  <si>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</si>
  <si>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</si>
  <si>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</si>
  <si>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</si>
  <si>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</si>
  <si>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</si>
  <si>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</si>
  <si>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</si>
  <si>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</si>
  <si>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</si>
  <si>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</si>
  <si>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</si>
  <si>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</si>
  <si>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</si>
  <si>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</si>
  <si>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</si>
  <si>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</si>
  <si>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</si>
  <si>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</si>
  <si>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</si>
  <si>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</si>
  <si>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</si>
  <si>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</si>
  <si>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</si>
  <si>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</si>
  <si>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</si>
  <si>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</si>
  <si>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</si>
  <si>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</si>
  <si>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</si>
  <si>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</si>
  <si>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</si>
  <si>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</si>
  <si>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</si>
  <si>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</si>
  <si>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</si>
  <si>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</si>
  <si>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</si>
  <si>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</si>
  <si>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</si>
  <si>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</si>
  <si>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</si>
  <si>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</si>
  <si>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</si>
  <si>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</si>
  <si>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</si>
  <si>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</si>
  <si>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</si>
  <si>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</si>
  <si>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</si>
  <si>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</si>
  <si>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</si>
  <si>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</si>
  <si>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</si>
  <si>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</si>
  <si>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</si>
  <si>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</si>
  <si>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</si>
  <si>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</si>
  <si>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</si>
  <si>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</si>
  <si>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</si>
  <si>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</si>
  <si>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</si>
  <si>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</si>
  <si>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</si>
  <si>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</si>
  <si>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</si>
  <si>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</si>
  <si>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</si>
  <si>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</si>
  <si>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</si>
  <si>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</si>
  <si>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</si>
  <si>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</si>
  <si>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</si>
  <si>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</si>
  <si>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</si>
  <si>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</si>
  <si>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</si>
  <si>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</si>
  <si>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</si>
  <si>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</si>
  <si>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</si>
  <si>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</si>
  <si>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</si>
  <si>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</si>
  <si>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</si>
  <si>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</si>
  <si>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</si>
  <si>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</si>
  <si>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</si>
  <si>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</si>
  <si>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</si>
  <si>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</si>
  <si>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</si>
  <si>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</si>
  <si>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</si>
  <si>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</si>
  <si>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</si>
  <si>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</si>
  <si>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</si>
  <si>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</si>
  <si>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</si>
  <si>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</si>
  <si>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</si>
  <si>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</si>
  <si>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</si>
  <si>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</si>
  <si>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</si>
  <si>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</si>
  <si>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</si>
  <si>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</si>
  <si>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</si>
  <si>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</si>
  <si>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</si>
  <si>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</si>
  <si>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</si>
  <si>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</si>
  <si>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</si>
  <si>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</si>
  <si>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</si>
  <si>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</si>
  <si>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</si>
  <si>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</si>
  <si>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</si>
  <si>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</si>
  <si>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</si>
  <si>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</si>
  <si>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</si>
  <si>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</si>
  <si>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</si>
  <si>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</si>
  <si>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</si>
  <si>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</si>
  <si>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</si>
  <si>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</si>
  <si>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</si>
  <si>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</si>
  <si>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</si>
  <si>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</si>
  <si>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</si>
  <si>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</si>
  <si>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</si>
  <si>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</si>
  <si>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</si>
  <si>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</si>
  <si>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</si>
  <si>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</si>
  <si>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</si>
  <si>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</si>
  <si>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</si>
  <si>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</si>
  <si>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</si>
  <si>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</si>
  <si>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</si>
  <si>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</si>
  <si>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</si>
  <si>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</si>
  <si>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</si>
  <si>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</si>
  <si>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</si>
  <si>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</si>
  <si>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</si>
  <si>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</si>
  <si>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</si>
  <si>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</si>
  <si>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</si>
  <si>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</si>
  <si>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</si>
  <si>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</si>
  <si>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</si>
  <si>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</si>
  <si>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</si>
  <si>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</si>
  <si>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</si>
  <si>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</si>
  <si>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</si>
  <si>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</si>
  <si>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</si>
  <si>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</si>
  <si>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</si>
  <si>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</si>
  <si>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</si>
  <si>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</si>
  <si>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</si>
  <si>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</si>
  <si>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</si>
  <si>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</si>
  <si>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</si>
  <si>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</si>
  <si>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</si>
  <si>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</si>
  <si>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</si>
  <si>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</si>
  <si>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</si>
  <si>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</si>
  <si>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</si>
  <si>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</si>
  <si>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</si>
  <si>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</si>
  <si>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</si>
  <si>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</si>
  <si>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</si>
  <si>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</si>
  <si>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</si>
  <si>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</si>
  <si>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</si>
  <si>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</si>
  <si>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</si>
  <si>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</si>
  <si>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</si>
  <si>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</si>
  <si>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</si>
  <si>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</si>
  <si>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</si>
  <si>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</si>
  <si>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</si>
  <si>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</si>
  <si>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</si>
  <si>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</si>
  <si>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</si>
  <si>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</si>
  <si>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</si>
  <si>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</si>
  <si>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</si>
  <si>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</si>
  <si>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</si>
  <si>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</si>
  <si>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</si>
  <si>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</si>
  <si>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</si>
  <si>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</si>
  <si>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</si>
  <si>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</si>
  <si>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</si>
  <si>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</si>
  <si>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</si>
  <si>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</si>
  <si>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</si>
  <si>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</si>
  <si>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</si>
  <si>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</si>
  <si>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</si>
  <si>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</si>
  <si>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</si>
  <si>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</si>
  <si>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</si>
  <si>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</si>
  <si>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</si>
  <si>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</si>
  <si>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</si>
  <si>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</si>
  <si>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</si>
  <si>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</si>
  <si>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</si>
  <si>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</si>
  <si>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</si>
  <si>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</si>
  <si>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</si>
  <si>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</si>
  <si>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</si>
  <si>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</si>
  <si>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</si>
  <si>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</si>
  <si>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</si>
  <si>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</si>
  <si>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</si>
  <si>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</si>
  <si>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</si>
  <si>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</si>
  <si>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</si>
  <si>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</si>
  <si>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</si>
  <si>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</si>
  <si>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</si>
  <si>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</si>
  <si>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</si>
  <si>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</si>
  <si>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</si>
  <si>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</si>
  <si>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</si>
  <si>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</si>
  <si>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</si>
  <si>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</si>
  <si>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</si>
  <si>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</si>
  <si>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</si>
  <si>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</si>
  <si>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</si>
  <si>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</si>
  <si>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</si>
  <si>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</si>
  <si>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</si>
  <si>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</si>
  <si>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</si>
  <si>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</si>
  <si>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</si>
  <si>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</si>
  <si>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</si>
  <si>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</si>
  <si>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</si>
  <si>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</si>
  <si>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</si>
  <si>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</si>
  <si>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</si>
  <si>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</si>
  <si>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</si>
  <si>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</si>
  <si>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</si>
  <si>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</si>
  <si>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</si>
  <si>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</si>
  <si>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</si>
  <si>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</si>
  <si>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</si>
  <si>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</si>
  <si>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</si>
  <si>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</si>
  <si>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</si>
  <si>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</si>
  <si>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</si>
  <si>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</si>
  <si>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</si>
  <si>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</si>
  <si>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</si>
  <si>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</si>
  <si>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</si>
  <si>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</si>
  <si>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</si>
  <si>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</si>
  <si>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</si>
  <si>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</si>
  <si>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</si>
  <si>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</si>
  <si>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</si>
  <si>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</si>
  <si>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</si>
  <si>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</si>
  <si>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</si>
  <si>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</si>
  <si>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</si>
  <si>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</si>
  <si>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</si>
  <si>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</si>
  <si>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</si>
  <si>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</si>
  <si>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</si>
  <si>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</si>
  <si>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</si>
  <si>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</si>
  <si>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</si>
  <si>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</si>
  <si>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</si>
  <si>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</si>
  <si>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</si>
  <si>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</si>
  <si>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</si>
  <si>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</si>
  <si>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</si>
  <si>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</si>
  <si>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</si>
  <si>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</si>
  <si>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</si>
  <si>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</si>
  <si>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</si>
  <si>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</si>
  <si>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</si>
  <si>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</si>
  <si>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</si>
  <si>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</si>
  <si>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</si>
  <si>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</si>
  <si>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</si>
  <si>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</si>
  <si>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</si>
  <si>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</si>
  <si>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</si>
  <si>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</si>
  <si>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</si>
  <si>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</si>
  <si>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</si>
  <si>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</si>
  <si>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</si>
  <si>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</si>
  <si>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</si>
  <si>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</si>
  <si>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</si>
  <si>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</si>
  <si>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</si>
  <si>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</si>
  <si>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</si>
  <si>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</si>
  <si>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</si>
  <si>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</si>
  <si>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</si>
  <si>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</si>
  <si>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</si>
  <si>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</si>
  <si>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</si>
  <si>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</si>
  <si>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</si>
  <si>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</si>
  <si>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</si>
  <si>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</si>
  <si>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</si>
  <si>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</si>
  <si>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</si>
  <si>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</si>
  <si>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</si>
  <si>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</si>
  <si>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</si>
  <si>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</si>
  <si>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</si>
  <si>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</si>
  <si>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</si>
  <si>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</si>
  <si>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</si>
  <si>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</si>
  <si>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</si>
  <si>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</si>
  <si>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</si>
  <si>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</si>
  <si>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</si>
  <si>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</si>
  <si>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</si>
  <si>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</si>
  <si>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</si>
  <si>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</si>
  <si>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</si>
  <si>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</si>
  <si>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</si>
  <si>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</si>
  <si>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</si>
  <si>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</si>
  <si>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</si>
  <si>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</si>
  <si>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</si>
  <si>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</si>
  <si>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</si>
  <si>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</si>
  <si>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</si>
  <si>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</si>
  <si>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</si>
  <si>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</si>
  <si>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</si>
  <si>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</si>
  <si>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</si>
  <si>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</si>
  <si>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</si>
  <si>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</si>
  <si>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</si>
  <si>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</si>
  <si>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</si>
  <si>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</si>
  <si>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</si>
  <si>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</si>
  <si>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</si>
  <si>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</si>
  <si>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</si>
  <si>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</si>
  <si>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</si>
  <si>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</si>
  <si>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</si>
  <si>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</si>
  <si>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</si>
  <si>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</si>
  <si>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</si>
  <si>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</si>
  <si>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</si>
  <si>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</si>
  <si>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</si>
  <si>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</si>
  <si>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</si>
  <si>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</si>
  <si>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</si>
  <si>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</si>
  <si>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</si>
  <si>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</si>
  <si>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</si>
  <si>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</si>
  <si>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</si>
  <si>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</si>
  <si>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</si>
  <si>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</si>
  <si>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</si>
  <si>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</si>
  <si>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</si>
  <si>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</si>
  <si>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</si>
  <si>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</si>
  <si>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</si>
  <si>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</si>
  <si>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</si>
  <si>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</si>
  <si>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</si>
  <si>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</si>
  <si>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</si>
  <si>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</si>
  <si>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</si>
  <si>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</si>
  <si>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</si>
  <si>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</si>
  <si>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</si>
  <si>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</si>
  <si>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</si>
  <si>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</si>
  <si>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</si>
  <si>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</si>
  <si>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</si>
  <si>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</si>
  <si>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</si>
  <si>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</si>
  <si>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</si>
  <si>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</si>
  <si>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</si>
  <si>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</si>
  <si>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</si>
  <si>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</si>
  <si>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</si>
  <si>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</si>
  <si>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</si>
  <si>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</si>
  <si>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</si>
  <si>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</si>
  <si>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</si>
  <si>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</si>
  <si>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</si>
  <si>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</si>
  <si>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</si>
  <si>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</si>
  <si>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</si>
  <si>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</si>
  <si>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</si>
  <si>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</si>
  <si>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</si>
  <si>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</si>
  <si>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</si>
  <si>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</si>
  <si>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</si>
  <si>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</si>
  <si>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</si>
  <si>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</si>
  <si>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</si>
  <si>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</si>
  <si>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</si>
  <si>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</si>
  <si>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</si>
  <si>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</si>
  <si>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</si>
  <si>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</si>
  <si>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</si>
  <si>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</si>
  <si>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</si>
  <si>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</si>
  <si>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</si>
  <si>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</si>
  <si>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</si>
  <si>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</si>
  <si>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</si>
  <si>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</si>
  <si>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</si>
  <si>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</si>
  <si>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</si>
  <si>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</si>
  <si>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</si>
  <si>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</si>
  <si>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</si>
  <si>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</si>
  <si>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</si>
  <si>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</si>
  <si>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</si>
  <si>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</si>
  <si>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</si>
  <si>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</si>
  <si>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</si>
  <si>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</si>
  <si>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</si>
  <si>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</si>
  <si>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</si>
  <si>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</si>
  <si>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</si>
  <si>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</si>
  <si>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</si>
  <si>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</si>
  <si>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</si>
  <si>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</si>
  <si>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</si>
  <si>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</si>
  <si>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</si>
  <si>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</si>
  <si>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</si>
  <si>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</si>
  <si>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</si>
  <si>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</si>
  <si>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</si>
  <si>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</si>
  <si>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</si>
  <si>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</si>
  <si>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</si>
  <si>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</si>
  <si>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</si>
  <si>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</si>
  <si>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</si>
  <si>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</si>
  <si>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</si>
  <si>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</si>
  <si>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</si>
  <si>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</si>
  <si>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</si>
  <si>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</si>
  <si>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</si>
  <si>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</si>
  <si>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</si>
  <si>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</si>
  <si>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</si>
  <si>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</si>
  <si>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</si>
  <si>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</si>
  <si>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</si>
  <si>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</si>
  <si>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</si>
  <si>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</si>
  <si>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</si>
  <si>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</si>
  <si>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</si>
  <si>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</si>
  <si>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</si>
  <si>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</si>
  <si>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</si>
  <si>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</si>
  <si>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</si>
  <si>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</si>
  <si>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</si>
  <si>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</si>
  <si>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</si>
  <si>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</si>
  <si>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</si>
  <si>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</si>
  <si>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</si>
  <si>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</si>
  <si>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</si>
  <si>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</si>
  <si>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</si>
  <si>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</si>
  <si>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</si>
  <si>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</si>
  <si>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</si>
  <si>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</si>
  <si>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</si>
  <si>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</si>
  <si>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</si>
  <si>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</si>
  <si>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</si>
  <si>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</si>
  <si>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</si>
  <si>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</si>
  <si>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</si>
  <si>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</si>
  <si>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</si>
  <si>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</si>
  <si>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</si>
  <si>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</si>
  <si>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</si>
  <si>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</si>
  <si>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</si>
  <si>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</si>
  <si>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</si>
  <si>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</si>
  <si>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</si>
  <si>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</si>
  <si>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</si>
  <si>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</si>
  <si>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</si>
  <si>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</si>
  <si>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</si>
  <si>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</si>
  <si>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</si>
  <si>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</si>
  <si>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</si>
  <si>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</si>
  <si>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</si>
  <si>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</si>
  <si>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</si>
  <si>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</si>
  <si>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</si>
  <si>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</si>
  <si>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</si>
  <si>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</si>
  <si>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</si>
  <si>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</si>
  <si>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</si>
  <si>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</si>
  <si>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</si>
  <si>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</si>
  <si>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</si>
  <si>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</si>
  <si>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</si>
  <si>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</si>
  <si>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</si>
  <si>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</si>
  <si>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</si>
  <si>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</si>
  <si>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</si>
  <si>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</si>
  <si>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</si>
  <si>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</si>
  <si>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</si>
  <si>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</si>
  <si>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</si>
  <si>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</si>
  <si>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</si>
  <si>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</si>
  <si>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</si>
  <si>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</si>
  <si>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</si>
  <si>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</si>
  <si>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</si>
  <si>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</si>
  <si>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</si>
  <si>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</si>
  <si>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</si>
  <si>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</si>
  <si>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</si>
  <si>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</si>
  <si>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</si>
  <si>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</si>
  <si>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</si>
  <si>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</si>
  <si>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</si>
  <si>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</si>
  <si>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</si>
  <si>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</si>
  <si>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</si>
  <si>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</si>
  <si>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</si>
  <si>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</si>
  <si>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</si>
  <si>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</si>
  <si>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</si>
  <si>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</si>
  <si>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</si>
  <si>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</si>
  <si>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</si>
  <si>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</si>
  <si>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</si>
  <si>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</si>
  <si>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</si>
  <si>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</si>
  <si>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</si>
  <si>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</si>
  <si>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</si>
  <si>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</si>
  <si>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</si>
  <si>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</si>
  <si>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</si>
  <si>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</si>
  <si>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</si>
  <si>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</si>
  <si>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</si>
  <si>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</si>
  <si>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</si>
  <si>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</si>
  <si>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</si>
  <si>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</si>
  <si>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</si>
  <si>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</si>
  <si>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</si>
  <si>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</si>
  <si>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</si>
  <si>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</si>
  <si>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</si>
  <si>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</si>
  <si>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</si>
  <si>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</si>
  <si>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</si>
  <si>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</si>
  <si>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</si>
  <si>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</si>
  <si>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</si>
  <si>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</si>
  <si>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</si>
  <si>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</si>
  <si>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</si>
  <si>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</si>
  <si>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</si>
  <si>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</si>
  <si>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</si>
  <si>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</si>
  <si>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</si>
  <si>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</si>
  <si>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</si>
  <si>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</si>
  <si>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</si>
  <si>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</si>
  <si>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</si>
  <si>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</si>
  <si>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</si>
  <si>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</si>
  <si>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</si>
  <si>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</si>
  <si>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</si>
  <si>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</si>
  <si>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</si>
  <si>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</si>
  <si>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</si>
  <si>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</si>
  <si>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</si>
  <si>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</si>
  <si>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</si>
  <si>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</si>
  <si>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</si>
  <si>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</si>
  <si>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</si>
  <si>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</si>
  <si>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</si>
  <si>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</si>
  <si>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</si>
  <si>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</si>
  <si>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</si>
  <si>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</si>
  <si>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</si>
  <si>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</si>
  <si>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</si>
  <si>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</si>
  <si>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</si>
  <si>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</si>
  <si>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</si>
  <si>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</si>
  <si>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</si>
  <si>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</si>
  <si>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</si>
  <si>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</si>
  <si>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</si>
  <si>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</si>
  <si>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</si>
  <si>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</si>
  <si>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</si>
  <si>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</si>
  <si>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</si>
  <si>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</si>
  <si>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</si>
  <si>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</si>
  <si>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</si>
  <si>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</si>
  <si>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</si>
  <si>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</si>
  <si>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</si>
  <si>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</si>
  <si>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</si>
  <si>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</si>
  <si>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</si>
  <si>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</si>
  <si>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</si>
  <si>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</si>
  <si>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</si>
  <si>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</si>
  <si>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</si>
  <si>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</si>
  <si>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</si>
  <si>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</si>
  <si>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</si>
  <si>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</si>
  <si>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</si>
  <si>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</si>
  <si>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</si>
  <si>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</si>
  <si>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</si>
  <si>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</si>
  <si>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</si>
  <si>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</si>
  <si>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</si>
  <si>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</si>
  <si>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</si>
  <si>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</si>
  <si>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</si>
  <si>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</si>
  <si>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</si>
  <si>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</si>
  <si>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</si>
  <si>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</si>
  <si>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</si>
  <si>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</si>
  <si>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</si>
  <si>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</si>
  <si>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</si>
  <si>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</si>
  <si>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</si>
  <si>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</si>
  <si>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</si>
  <si>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</si>
  <si>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</si>
  <si>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</si>
  <si>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</si>
  <si>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</si>
  <si>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</si>
  <si>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</si>
  <si>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</si>
  <si>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</si>
  <si>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</si>
  <si>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</si>
  <si>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</si>
  <si>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</si>
  <si>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</si>
  <si>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</si>
  <si>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</si>
  <si>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</si>
  <si>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</si>
  <si>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</si>
  <si>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</si>
  <si>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</si>
  <si>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</si>
  <si>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</si>
  <si>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</si>
  <si>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</si>
  <si>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</si>
  <si>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</si>
  <si>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</si>
  <si>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</si>
  <si>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</si>
  <si>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</si>
  <si>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</si>
  <si>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</si>
  <si>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</si>
  <si>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</si>
  <si>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</si>
  <si>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</si>
  <si>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</si>
  <si>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</si>
  <si>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</si>
  <si>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</si>
  <si>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</si>
  <si>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</si>
  <si>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</si>
  <si>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</si>
  <si>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</si>
  <si>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</si>
  <si>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</si>
  <si>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</si>
  <si>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</si>
  <si>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</si>
  <si>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</si>
  <si>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</si>
  <si>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</si>
  <si>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</si>
  <si>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</si>
  <si>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</si>
  <si>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</si>
  <si>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</si>
  <si>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</si>
  <si>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</si>
  <si>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</si>
  <si>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</si>
  <si>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</si>
  <si>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</si>
  <si>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</si>
  <si>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</si>
  <si>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</si>
  <si>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</si>
  <si>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</si>
  <si>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</si>
  <si>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</si>
  <si>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</si>
  <si>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</si>
  <si>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</si>
  <si>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</si>
  <si>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</si>
  <si>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</si>
  <si>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</si>
  <si>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</si>
  <si>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</si>
  <si>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</si>
  <si>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</si>
  <si>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</si>
  <si>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</si>
  <si>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</si>
  <si>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</si>
  <si>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</si>
  <si>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</si>
  <si>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</si>
  <si>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</si>
  <si>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</si>
  <si>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</si>
  <si>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</si>
  <si>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</si>
  <si>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</si>
  <si>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</si>
  <si>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</si>
  <si>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</si>
  <si>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</si>
  <si>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</si>
  <si>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</si>
  <si>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</si>
  <si>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</si>
  <si>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</si>
  <si>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</si>
  <si>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</si>
  <si>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</si>
  <si>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</si>
  <si>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</si>
  <si>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</si>
  <si>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</si>
  <si>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</si>
  <si>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</si>
  <si>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</si>
  <si>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</si>
  <si>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</si>
  <si>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</si>
  <si>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</si>
  <si>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</si>
  <si>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</si>
  <si>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</si>
  <si>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</si>
  <si>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</si>
  <si>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</si>
  <si>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</si>
  <si>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</si>
  <si>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</si>
  <si>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</si>
  <si>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</si>
  <si>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</si>
  <si>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</si>
  <si>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</si>
  <si>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</si>
  <si>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</si>
  <si>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</si>
  <si>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</si>
  <si>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</si>
  <si>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</si>
  <si>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</si>
  <si>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</si>
  <si>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</si>
  <si>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</si>
  <si>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</si>
  <si>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</si>
  <si>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</si>
  <si>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</si>
  <si>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</si>
  <si>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</si>
  <si>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</si>
  <si>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</si>
  <si>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</si>
  <si>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</si>
  <si>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</si>
  <si>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</si>
  <si>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</si>
  <si>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</si>
  <si>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</si>
  <si>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</si>
  <si>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</si>
  <si>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</si>
  <si>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</si>
  <si>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</si>
  <si>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</si>
  <si>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</si>
  <si>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</si>
  <si>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</si>
  <si>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</si>
  <si>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</si>
  <si>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</si>
  <si>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</si>
  <si>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</si>
  <si>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</si>
  <si>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</si>
  <si>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</si>
  <si>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</si>
  <si>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</si>
  <si>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</si>
  <si>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</si>
  <si>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</si>
  <si>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</si>
  <si>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</si>
  <si>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</si>
  <si>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</si>
  <si>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</si>
  <si>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</si>
  <si>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</si>
  <si>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</si>
  <si>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</si>
  <si>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</si>
  <si>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</si>
  <si>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</si>
  <si>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</si>
  <si>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</si>
  <si>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</si>
  <si>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</si>
  <si>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</si>
  <si>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</si>
  <si>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</si>
  <si>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</si>
  <si>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</si>
  <si>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</si>
  <si>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</si>
  <si>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</si>
  <si>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</si>
  <si>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</si>
  <si>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</si>
  <si>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</si>
  <si>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</si>
  <si>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</si>
  <si>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</si>
  <si>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</si>
  <si>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</si>
  <si>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</si>
  <si>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</si>
  <si>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</si>
  <si>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</si>
  <si>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</si>
  <si>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</si>
  <si>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</si>
  <si>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</si>
  <si>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</si>
  <si>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</si>
  <si>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</si>
  <si>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</si>
  <si>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</si>
  <si>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</si>
  <si>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</si>
  <si>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</si>
  <si>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</si>
  <si>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</si>
  <si>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</si>
  <si>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</si>
  <si>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</si>
  <si>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</si>
  <si>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</si>
  <si>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</si>
  <si>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</si>
  <si>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</si>
  <si>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</si>
  <si>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</si>
  <si>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</si>
  <si>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</si>
  <si>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</si>
  <si>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</si>
  <si>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</si>
  <si>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</si>
  <si>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</si>
  <si>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</si>
  <si>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</si>
  <si>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</si>
  <si>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</si>
  <si>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</si>
  <si>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</si>
  <si>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</si>
  <si>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</si>
  <si>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</si>
  <si>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</si>
  <si>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</si>
  <si>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</si>
  <si>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</si>
  <si>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</si>
  <si>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</si>
  <si>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</si>
  <si>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</si>
  <si>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</si>
  <si>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</si>
  <si>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</si>
  <si>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</si>
  <si>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</si>
  <si>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</si>
  <si>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</si>
  <si>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</si>
  <si>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</si>
  <si>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</si>
  <si>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</si>
  <si>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</si>
  <si>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</si>
  <si>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</si>
  <si>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</si>
  <si>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</si>
  <si>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</si>
  <si>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</si>
  <si>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</si>
  <si>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</si>
  <si>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</si>
  <si>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</si>
  <si>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</si>
  <si>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</si>
  <si>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</si>
  <si>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</si>
  <si>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</si>
  <si>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</si>
  <si>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</si>
  <si>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</si>
  <si>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</si>
  <si>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</si>
  <si>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</si>
  <si>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</si>
  <si>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</si>
  <si>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</si>
  <si>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</si>
  <si>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</si>
  <si>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</si>
  <si>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</si>
  <si>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</si>
  <si>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</si>
  <si>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</si>
  <si>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</si>
  <si>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</si>
  <si>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</si>
  <si>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</si>
  <si>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</si>
  <si>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</si>
  <si>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</si>
  <si>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</si>
  <si>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</si>
  <si>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</si>
  <si>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</si>
  <si>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</si>
  <si>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</si>
  <si>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</si>
  <si>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</si>
  <si>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</si>
  <si>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</si>
  <si>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</si>
  <si>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</si>
  <si>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</si>
  <si>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</si>
  <si>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</si>
  <si>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</si>
  <si>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</si>
  <si>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</si>
  <si>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</si>
  <si>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</si>
  <si>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</si>
  <si>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</si>
  <si>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</si>
  <si>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</si>
  <si>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</si>
  <si>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</si>
  <si>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</si>
  <si>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</si>
  <si>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</si>
  <si>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</si>
  <si>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</si>
  <si>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</si>
  <si>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</si>
  <si>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</si>
  <si>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</si>
  <si>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</si>
  <si>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</si>
  <si>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</si>
  <si>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</si>
  <si>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</si>
  <si>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</si>
  <si>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</si>
  <si>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</si>
  <si>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</si>
  <si>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</si>
  <si>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</si>
  <si>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</si>
  <si>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</si>
  <si>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</si>
  <si>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</si>
  <si>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</si>
  <si>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</si>
  <si>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</si>
  <si>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</si>
  <si>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</si>
  <si>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</si>
  <si>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</si>
  <si>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</si>
  <si>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</si>
  <si>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</si>
  <si>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</si>
  <si>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</si>
  <si>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</si>
  <si>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</si>
  <si>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</si>
  <si>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</si>
  <si>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</si>
  <si>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</si>
  <si>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</si>
  <si>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</si>
  <si>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</si>
  <si>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</si>
  <si>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</si>
  <si>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</si>
  <si>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</si>
  <si>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</si>
  <si>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</si>
  <si>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</si>
  <si>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</si>
  <si>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</si>
  <si>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</si>
  <si>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</si>
  <si>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</si>
  <si>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</si>
  <si>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</si>
  <si>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</si>
  <si>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</si>
  <si>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</si>
  <si>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</si>
  <si>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</si>
  <si>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</si>
  <si>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</si>
  <si>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</si>
  <si>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</si>
  <si>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</si>
  <si>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</si>
  <si>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</si>
  <si>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</si>
  <si>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</si>
  <si>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</si>
  <si>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</si>
  <si>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</si>
  <si>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</si>
  <si>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</si>
  <si>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</si>
  <si>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</si>
  <si>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</si>
  <si>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</si>
  <si>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</si>
  <si>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</si>
  <si>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</si>
  <si>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</si>
  <si>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</si>
  <si>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</si>
  <si>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</si>
  <si>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</si>
  <si>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</si>
  <si>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</si>
  <si>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</si>
  <si>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</si>
  <si>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</si>
  <si>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</si>
  <si>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</si>
  <si>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</si>
  <si>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</si>
  <si>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</si>
  <si>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</si>
  <si>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</si>
  <si>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</si>
  <si>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</si>
  <si>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</si>
  <si>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</si>
  <si>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</si>
  <si>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</si>
  <si>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</si>
  <si>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</si>
  <si>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</si>
  <si>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</si>
  <si>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</si>
  <si>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</si>
  <si>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</si>
  <si>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</si>
  <si>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</si>
  <si>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</si>
  <si>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</si>
  <si>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</si>
  <si>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</si>
  <si>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</si>
  <si>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</si>
  <si>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</si>
  <si>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</si>
  <si>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</si>
  <si>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</si>
  <si>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</si>
  <si>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</si>
  <si>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</si>
  <si>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</si>
  <si>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</si>
  <si>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</si>
  <si>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</si>
  <si>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</si>
  <si>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</si>
  <si>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</si>
  <si>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</si>
  <si>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</si>
  <si>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</si>
  <si>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</si>
  <si>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</si>
  <si>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</si>
  <si>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</si>
  <si>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</si>
  <si>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</si>
  <si>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</si>
  <si>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</si>
  <si>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</si>
  <si>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</si>
  <si>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</si>
  <si>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</si>
  <si>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</si>
  <si>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</si>
  <si>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</si>
  <si>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</si>
  <si>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</si>
  <si>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</si>
  <si>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</si>
  <si>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</si>
  <si>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</si>
  <si>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</si>
  <si>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</si>
  <si>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</si>
  <si>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</si>
  <si>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</si>
  <si>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</si>
  <si>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</si>
  <si>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</si>
  <si>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</si>
  <si>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</si>
  <si>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</si>
  <si>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</si>
  <si>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</si>
  <si>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</si>
  <si>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</si>
  <si>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</si>
  <si>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</si>
  <si>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</si>
  <si>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</si>
  <si>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</si>
  <si>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</si>
  <si>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</si>
  <si>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</si>
  <si>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</si>
  <si>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</si>
  <si>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</si>
  <si>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</si>
  <si>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</si>
  <si>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</si>
  <si>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</si>
  <si>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</si>
  <si>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</si>
  <si>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</si>
  <si>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</si>
  <si>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</si>
  <si>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</si>
  <si>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</si>
  <si>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</si>
  <si>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</si>
  <si>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</si>
  <si>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</si>
  <si>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</si>
  <si>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</si>
  <si>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</si>
  <si>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</si>
  <si>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</si>
  <si>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</si>
  <si>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</si>
  <si>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</si>
  <si>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</si>
  <si>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</si>
  <si>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</si>
  <si>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</si>
  <si>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</si>
  <si>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</si>
  <si>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</si>
  <si>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</si>
  <si>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</si>
  <si>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</si>
  <si>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</si>
  <si>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</si>
  <si>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</si>
  <si>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</si>
  <si>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</si>
  <si>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</si>
  <si>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</si>
  <si>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</si>
  <si>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</si>
  <si>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</si>
  <si>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</si>
  <si>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</si>
  <si>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</si>
  <si>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</si>
  <si>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</si>
  <si>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</si>
  <si>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</si>
  <si>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</si>
  <si>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</si>
  <si>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</si>
  <si>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</si>
  <si>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</si>
  <si>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</si>
  <si>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</si>
  <si>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</si>
  <si>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</si>
  <si>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</si>
  <si>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</si>
  <si>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</si>
  <si>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</si>
  <si>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</si>
  <si>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</si>
  <si>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</si>
  <si>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</si>
  <si>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</si>
  <si>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</si>
  <si>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</si>
  <si>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</si>
  <si>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</si>
  <si>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</si>
  <si>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</si>
  <si>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</si>
  <si>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</si>
  <si>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</si>
  <si>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</si>
  <si>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</si>
  <si>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</si>
  <si>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</si>
  <si>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</si>
  <si>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</si>
  <si>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</si>
  <si>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</si>
  <si>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</si>
  <si>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</si>
  <si>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</si>
  <si>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</si>
  <si>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</si>
  <si>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</si>
  <si>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</si>
  <si>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</si>
  <si>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</si>
  <si>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</si>
  <si>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</si>
  <si>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</si>
  <si>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</si>
  <si>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</si>
  <si>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</si>
  <si>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</si>
  <si>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</si>
  <si>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</si>
  <si>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</si>
  <si>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</si>
  <si>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</si>
  <si>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</si>
  <si>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</si>
  <si>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</si>
  <si>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</si>
  <si>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</si>
  <si>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at site TS </t>
  </si>
  <si>
    <t>TT-20251101-01024 // NA</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</si>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</sst>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299.89150370370044</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45962.839929629627</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45962.839929629627</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45962.839929629627</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45962.839929629627</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45962.839929629627</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45962.839929629627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45962.839929629627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45962.839929629627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45962.839929629627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45962.839929629627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45962.839929629627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45962.839929629627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45962.839929629627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45962.839929629627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45962.839929629627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45962.839929629627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45962.839929629627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45962.839929629627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45962.839929629627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45962.839929629627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45962.839929629627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45962.839929629627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45962.839929629627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45962.839929629627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45962.839929629627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45962.839929629627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45962.839929629627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45962.839929629627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45962.839929629627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45962.839929629627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45962.839929629627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45962.839929629627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45962.839929629627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45962.839929629627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45962.839929629627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45962.839929629627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45962.839929629627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45962.839929629627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45962.839929629627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45962.839929629627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45962.839929629627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45962.839929629627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45962.839929629627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45962.839929629627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45962.839929629627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45962.839929629627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45962.839929629627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45962.839929629627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45962.839929629627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45962.839929629627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45962.839929629627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45962.839929629627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45962.839929629627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45962.839929629627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45962.839929629627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45962.839929629627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45962.839929629627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45962.839929629627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45962.839929629627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45962.839929629627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45962.839929629627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45962.839929629627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45962.839929629627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45962.839929629627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45962.839929629627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45962.839929629627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45962.839929629627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45962.839929629627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45962.839929629627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45962.839929629627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45962.839929629627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45962.839929629627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45962.839929629627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45962.839929629627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45962.839929629627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45962.839929629627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45962.839929629627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45962.839929629627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45962.839929629627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45962.839929629627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45962.839929629627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45962.839929629627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45962.839929629627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45962.839929629627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45962.839929629627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45962.839929629627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45962.839929629627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45962.839929629627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45962.839929629627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45962.839929629627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45962.839929629627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45962.839929629627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45962.839929629627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45962.839929629627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45962.839929629627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45962.839929629627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45962.839929629627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45962.839929629627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45962.839929629627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45962.839929629627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45962.839929629627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45962.839929629627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45962.839929629627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45962.839929629627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45962.839929629627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45962.839929629627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45962.839929629627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45962.839929629627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45962.839929629627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45962.839929629627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45962.839929629627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45962.839929629627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45962.839929629627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45962.839929629627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45962.839929629627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45962.839929629627</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45962.839929629627</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137.8400916666651</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4.0978462962957565</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45962.839929629627</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45962.839929629627</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45962.839929629627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45962.839929629627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45962.839929629627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45962.839929629627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45962.839929629627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45962.839929629627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45962.839929629627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45962.839929629627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45962.839929629627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45962.839929629627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45962.839929629627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45962.839929629627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45962.839929629627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45962.839929629627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45962.839929629627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45962.839929629627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45962.839929629627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45962.839929629627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45962.839929629627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45962.839929629627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45962.839929629627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45962.839929629627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45962.839929629627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45962.839929629627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45962.839929629627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45962.839929629627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45962.839929629627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45962.839929629627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45962.839929629627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45962.839929629627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45962.839929629627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45962.839929629627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45962.839929629627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45962.839929629627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45962.839929629627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45962.839929629627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45962.839929629627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45962.839929629627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45962.839929629627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45962.839929629627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45962.839929629627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45962.839929629627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45962.839929629627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45962.839929629627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45962.839929629627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45962.839929629627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45962.839929629627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45962.839929629627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45962.839929629627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45962.839929629627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45962.839929629627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45962.839929629627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45962.839929629627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45962.839929629627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45962.839929629627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45962.839929629627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45962.839929629627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45962.839929629627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45962.839929629627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45962.839929629627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45962.839929629627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45962.839929629627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45962.839929629627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45962.839929629627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45962.839929629627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45962.839929629627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45962.839929629627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45962.839929629627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45962.839929629627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45962.839929629627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45962.839929629627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45962.839929629627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45962.839929629627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45962.839929629627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45962.839929629627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45962.839929629627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45962.839929629627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45962.839929629627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45962.839929629627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45962.839929629627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45962.839929629627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45962.839929629627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45962.839929629627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45962.839929629627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45962.839929629627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45962.839929629627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45962.839929629627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45962.839929629627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45962.839929629627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45962.839929629627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45962.839929629627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45962.839929629627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45962.839929629627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45962.839929629627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45962.839929629627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45962.839929629627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45962.839929629627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45962.839929629627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45962.839929629627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45962.839929629627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45962.839929629627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45962.839929629627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45962.839929629627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45962.839929629627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45962.839929629627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45962.839929629627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45962.839929629627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45962.839929629627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45962.839929629627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45962.839929629627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45962.839929629627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45962.839929629627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45962.839929629627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45962.839929629627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45962.839929629627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45962.839929629627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45962.839929629627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45962.839929629627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45962.839929629627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45962.839929629627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45962.839929629627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45962.839929629627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45962.839929629627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45962.839929629627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45962.839929629627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45962.839929629627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45962.839929629627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45962.839929629627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45962.839929629627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45962.839929629627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45962.839929629627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45962.839929629627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45962.839929629627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45962.839929629627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45962.839929629627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45962.839929629627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45962.839929629627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45962.839929629627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45962.839929629627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45962.839929629627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45962.839929629627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45962.839929629627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45962.839929629627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45962.839929629627</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45962.839929629627</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45962.839929629627</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45962.839929629627</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45962.839929629627</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45962.839929629627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45962.839929629627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45962.839929629627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45962.839929629627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45962.839929629627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45962.839929629627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45962.839929629627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45962.839929629627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45962.839929629627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45962.839929629627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45962.839929629627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45962.839929629627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45962.839929629627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45962.839929629627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45962.839929629627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45962.839929629627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45962.839929629627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45962.839929629627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45962.839929629627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45962.839929629627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45962.839929629627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45962.839929629627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45962.839929629627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45962.839929629627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45962.839929629627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45962.839929629627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45962.839929629627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45962.839929629627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45962.839929629627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45962.839929629627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45962.839929629627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45962.839929629627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45962.839929629627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45962.839929629627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45962.839929629627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45962.839929629627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45962.839929629627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45962.839929629627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45962.839929629627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45962.839929629627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45962.839929629627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45962.839929629627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45962.839929629627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45962.839929629627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45962.839929629627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45962.839929629627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45962.839929629627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45962.839929629627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45962.839929629627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45962.839929629627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45962.839929629627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45962.839929629627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45962.839929629627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45962.839929629627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45962.839929629627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45962.839929629627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45962.839929629627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45962.839929629627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45962.839929629627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45962.839929629627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45962.839929629627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45962.839929629627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45962.839929629627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45962.839929629627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45962.839929629627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45962.839929629627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45962.839929629627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45962.839929629627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45962.839929629627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45962.839929629627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45962.839929629627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45962.839929629627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45962.839929629627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45962.839929629627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45962.839929629627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45962.839929629627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45962.839929629627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45962.839929629627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45962.839929629627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45962.839929629627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45962.839929629627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45962.839929629627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45962.839929629627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45962.839929629627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45962.839929629627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45962.839929629627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45962.839929629627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45962.839929629627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45962.839929629627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45962.839929629627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45962.839929629627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45962.839929629627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45962.839929629627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45962.839929629627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45962.839929629627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45962.839929629627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45962.839929629627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45962.839929629627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45962.839929629627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45962.839929629627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45962.839929629627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45962.839929629627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45962.839929629627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45962.839929629627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45962.839929629627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45962.839929629627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45962.839929629627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45962.839929629627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45962.839929629627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45962.839929629627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45962.839929629627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45962.839929629627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45962.839929629627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45962.839929629627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45962.839929629627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45962.839929629627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45962.839929629627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45962.839929629627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45962.839929629627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45962.839929629627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45962.839929629627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45962.839929629627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45962.839929629627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45962.839929629627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45962.839929629627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45962.839929629627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45962.839929629627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45962.839929629627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45962.839929629627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45962.839929629627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45962.839929629627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45962.839929629627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45962.839929629627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45962.839929629627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45962.839929629627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45962.839929629627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45962.839929629627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45962.839929629627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45962.839929629627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45962.839929629627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45962.839929629627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45962.839929629627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45962.839929629627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45962.839929629627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45962.839929629627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45962.839929629627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45962.839929629627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45962.839929629627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45962.839929629627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45962.839929629627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45962.839929629627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45962.839929629627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45962.839929629627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45962.839929629627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45962.839929629627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45962.839929629627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45962.839929629627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45962.839929629627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45962.839929629627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45962.839929629627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45962.839929629627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45962.839929629627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45962.839929629627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45962.839929629627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45962.839929629627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45962.839929629627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45962.839929629627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45962.839929629627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45962.839929629627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45962.839929629627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45962.839929629627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45962.839929629627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45962.839929629627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45962.839929629627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45962.839929629627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45962.839929629627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45962.839929629627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45962.839929629627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45962.839929629627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45962.839929629627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45962.839929629627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45962.839929629627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45962.839929629627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45962.839929629627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45962.839929629627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45962.839929629627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45962.839929629627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45962.839929629627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45962.839929629627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45962.839929629627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45962.839929629627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45962.839929629627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45962.839929629627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45962.839929629627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45962.839929629627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45962.839929629627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45962.839929629627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45962.839929629627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45962.839929629627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45962.839929629627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45962.839929629627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45962.839929629627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45962.839929629627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45962.839929629627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45962.839929629627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45962.839929629627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45962.839929629627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45962.839929629627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45962.839929629627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45962.839929629627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45962.839929629627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45962.839929629627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45962.839929629627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45962.839929629627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45962.839929629627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45962.839929629627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45962.839929629627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45962.839929629627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45962.839929629627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45962.839929629627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45962.839929629627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45962.839929629627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45962.839929629627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45962.839929629627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45962.839929629627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45962.839929629627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45962.839929629627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45962.839929629627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45962.839929629627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45962.839929629627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45962.839929629627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45962.839929629627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45962.839929629627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45962.839929629627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45962.839929629627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45962.839929629627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45962.839929629627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45962.839929629627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45962.839929629627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45962.839929629627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45962.839929629627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45962.839929629627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45962.839929629627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45962.839929629627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45962.839929629627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45962.839929629627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45962.839929629627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45962.839929629627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45962.839929629627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45962.839929629627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45962.839929629627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45962.839929629627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45962.839929629627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45962.839929629627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45962.839929629627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45962.839929629627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45962.839929629627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45962.839929629627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45962.839929629627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45962.839929629627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45962.839929629627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45962.839929629627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45962.839929629627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45962.839929629627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45962.839929629627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45962.839929629627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45962.839929629627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45962.839929629627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45962.839929629627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45962.839929629627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45962.839929629627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45962.839929629627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45962.839929629627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45962.839929629627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45962.839929629627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45962.839929629627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45962.839929629627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45962.839929629627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45962.839929629627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45962.839929629627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45962.839929629627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45962.839929629627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45962.839929629627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45962.839929629627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45962.839929629627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45962.839929629627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45962.839929629627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45962.839929629627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45962.839929629627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45962.839929629627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45962.839929629627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45962.839929629627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45962.839929629627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45962.839929629627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45962.839929629627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45962.839929629627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45962.839929629627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45962.839929629627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45962.839929629627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45962.839929629627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45962.839929629627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45962.839929629627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45962.839929629627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45962.839929629627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45962.839929629627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45962.839929629627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45962.839929629627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45962.839929629627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45962.839929629627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45962.839929629627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45962.839929629627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45962.839929629627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45962.839929629627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45962.839929629627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45962.839929629627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45962.839929629627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45962.839929629627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45962.839929629627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45962.839929629627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45962.839929629627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45962.839929629627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45962.839929629627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45962.839929629627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45962.839929629627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45962.839929629627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45962.839929629627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45962.839929629627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45962.839929629627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45962.839929629627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45962.839929629627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45962.839929629627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45962.839929629627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45962.839929629627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45962.839929629627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45962.839929629627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45962.839929629627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45962.839929629627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45962.839929629627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45962.839929629627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45962.839929629627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45962.839929629627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45962.839929629627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45962.839929629627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45962.839929629627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45962.839929629627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45962.839929629627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45962.839929629627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45962.839929629627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45962.839929629627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45962.839929629627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45962.839929629627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45962.839929629627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45962.839929629627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45962.839929629627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45962.839929629627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45962.839929629627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45962.839929629627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45962.839929629627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45962.839929629627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45962.839929629627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45962.839929629627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45962.839929629627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45962.839929629627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45962.839929629627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45962.839929629627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45962.839929629627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45962.839929629627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45962.839929629627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45962.839929629627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45962.839929629627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45962.839929629627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45962.839929629627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45962.839929629627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45962.839929629627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45962.839929629627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45962.839929629627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45962.839929629627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45962.839929629627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45962.839929629627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45962.839929629627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45962.839929629627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45962.839929629627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45962.839929629627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45962.839929629627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45962.839929629627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45962.839929629627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45962.839929629627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45962.839929629627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45962.839929629627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45962.839929629627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45962.839929629627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45962.839929629627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45962.839929629627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45962.839929629627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45962.839929629627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45962.839929629627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45962.839929629627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45962.839929629627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45962.839929629627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45962.839929629627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45962.839929629627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45962.839929629627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45962.839929629627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45962.839929629627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45962.839929629627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45962.839929629627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45962.839929629627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45962.839929629627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45962.839929629627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45962.839929629627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45962.839929629627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45962.839929629627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45962.839929629627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45962.839929629627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45962.839929629627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45962.839929629627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45962.839929629627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45962.839929629627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45962.839929629627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45962.839929629627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45962.839929629627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45962.839929629627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45962.839929629627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45962.839929629627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45962.839929629627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45962.839929629627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45962.839929629627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45962.839929629627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45962.839929629627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45962.839929629627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45962.839929629627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45962.839929629627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45962.839929629627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45962.839929629627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45962.839929629627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45962.839929629627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45962.839929629627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45962.839929629627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45962.839929629627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45962.839929629627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45962.839929629627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45962.839929629627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45962.839929629627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45962.839929629627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45962.839929629627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45962.839929629627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45962.839929629627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45962.839929629627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45962.839929629627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45962.839929629627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45962.839929629627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45962.839929629627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45962.839929629627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45962.839929629627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45962.839929629627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45962.839929629627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45962.839929629627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45962.839929629627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45962.839929629627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45962.839929629627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45962.839929629627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45962.839929629627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45962.839929629627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45962.839929629627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45962.839929629627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45962.839929629627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45962.839929629627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45962.839929629627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45962.839929629627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45962.839929629627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45962.839929629627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45962.839929629627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45962.839929629627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45962.839929629627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45962.839929629627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45962.839929629627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45962.839929629627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45962.839929629627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45962.839929629627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45962.839929629627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45962.839929629627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45962.839929629627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45962.839929629627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45962.839929629627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45962.839929629627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45962.839929629627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45962.839929629627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45962.839929629627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45962.839929629627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45962.839929629627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45962.839929629627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45962.839929629627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45962.839929629627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45962.839929629627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45962.839929629627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45962.839929629627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45962.839929629627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45962.839929629627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45962.839929629627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45962.839929629627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45962.839929629627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45962.839929629627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45962.839929629627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45962.839929629627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45962.839929629627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45962.839929629627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45962.839929629627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45962.839929629627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45962.839929629627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45962.839929629627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45962.839929629627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45962.839929629627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45962.839929629627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45962.839929629627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45962.839929629627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45962.839929629627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45962.839929629627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45962.839929629627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45962.839929629627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45962.839929629627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45962.839929629627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45962.839929629627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45962.839929629627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45962.839929629627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45962.839929629627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45962.839929629627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45962.839929629627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45962.839929629627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45962.839929629627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45962.839929629627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45962.839929629627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45962.839929629627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45962.839929629627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45962.839929629627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45962.839929629627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45962.839929629627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45962.839929629627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45962.839929629627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45962.839929629627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45962.839929629627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45962.839929629627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45962.839929629627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45962.839929629627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45962.839929629627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45962.839929629627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45962.839929629627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45962.839929629627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45962.839929629627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45962.839929629627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45962.839929629627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45962.839929629627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45962.839929629627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45962.839929629627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45962.839929629627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45962.839929629627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45962.839929629627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45962.839929629627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45962.839929629627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45962.839929629627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45962.839929629627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45962.839929629627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45962.839929629627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45962.839929629627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45962.839929629627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45962.839929629627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45962.839929629627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45962.839929629627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45962.839929629627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45962.839929629627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45962.839929629627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45962.839929629627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45962.839929629627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45962.839929629627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45962.839929629627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45962.839929629627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45962.839929629627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45962.839929629627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45962.839929629627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45962.839929629627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45962.839929629627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45962.839929629627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45962.839929629627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45962.839929629627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45962.839929629627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45962.839929629627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45962.839929629627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45962.839929629627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45962.839929629627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45962.839929629627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45962.839929629627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45962.839929629627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45962.839929629627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45962.839929629627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45962.839929629627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45962.839929629627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45962.839929629627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45962.839929629627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45962.839929629627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45962.839929629627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45962.839929629627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45962.839929629627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45962.839929629627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45962.839929629627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45962.839929629627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45962.839929629627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45962.839929629627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45962.839929629627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45962.839929629627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45962.839929629627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45962.839929629627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45962.839929629627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45962.839929629627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45962.839929629627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45962.839929629627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45962.839929629627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45962.839929629627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45962.839929629627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45962.839929629627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45962.839929629627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45962.839929629627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45962.839929629627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45962.839929629627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45962.839929629627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45962.839929629627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45962.839929629627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45962.839929629627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45962.839929629627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45962.839929629627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45962.839929629627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45962.839929629627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45962.839929629627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45962.839929629627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45962.839929629627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45962.839929629627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45962.839929629627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45962.839929629627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45962.839929629627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45962.839929629627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45962.839929629627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45962.839929629627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45962.839929629627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45962.839929629627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45962.839929629627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45962.839929629627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45962.839929629627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45962.839929629627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45962.839929629627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45962.839929629627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45962.839929629627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45962.839929629627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45962.839929629627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45962.839929629627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45962.839929629627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45962.839929629627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45962.839929629627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45962.839929629627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45962.839929629627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45962.839929629627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45962.839929629627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45962.839929629627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45962.839929629627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45962.839929629627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45962.839929629627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45962.839929629627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45962.839929629627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45962.839929629627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45962.839929629627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45962.839929629627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45962.839929629627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45962.839929629627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45962.839929629627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45962.839929629627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45962.839929629627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45962.839929629627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45962.839929629627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45962.839929629627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45962.839929629627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45962.839929629627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45962.839929629627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45962.839929629627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45962.839929629627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45962.839929629627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45962.839929629627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45962.839929629627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45962.839929629627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45962.839929629627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45962.839929629627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45962.839929629627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45962.839929629627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45962.839929629627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45962.839929629627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45962.839929629627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45962.839929629627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45962.839929629627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45962.839929629627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45962.839929629627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45962.839929629627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45962.839929629627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45962.839929629627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45962.839929629627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45962.839929629627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45962.839929629627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45962.839929629627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45962.839929629627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45962.839929629627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45962.839929629627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45962.839929629627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45962.839929629627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45962.839929629627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45962.839929629627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45962.839929629627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45962.839929629627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45962.839929629627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45962.839929629627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45962.839929629627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45962.839929629627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45962.839929629627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45962.839929629627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45962.839929629627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45962.839929629627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45962.839929629627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45962.839929629627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45962.839929629627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45962.839929629627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45962.839929629627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45962.839929629627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45962.839929629627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45962.839929629627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45962.839929629627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45962.839929629627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45962.839929629627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45962.839929629627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45962.839929629627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45962.839929629627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45962.839929629627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45962.839929629627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45962.839929629627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45962.839929629627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45962.839929629627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45962.839929629627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45962.839929629627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45962.839929629627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45962.839929629627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45962.839929629627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45962.839929629627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45962.839929629627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45962.839929629627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45962.839929629627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45962.839929629627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45962.839929629627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45962.839929629627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45962.839929629627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45962.839929629627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45962.839929629627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45962.839929629627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45962.839929629627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45962.839929629627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45962.839929629627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45962.839929629627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45962.839929629627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45962.839929629627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45962.839929629627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45962.839929629627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45962.839929629627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45962.839929629627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45962.839929629627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45962.839929629627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45962.839929629627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45962.839929629627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45962.839929629627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45962.839929629627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45962.839929629627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45962.839929629627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45962.839929629627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45962.839929629627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45962.839929629627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45962.839929629627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45962.839929629627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45962.839929629627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45962.839929629627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45962.839929629627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45962.839929629627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45962.839929629627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45962.839929629627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45962.839929629627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45962.839929629627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45962.839929629627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45962.839929629627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45962.839929629627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45962.839929629627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45962.839929629627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45962.839929629627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45962.839929629627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45962.839929629627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45962.839929629627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45962.839929629627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45962.839929629627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45962.839929629627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45962.839929629627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45962.839929629627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45962.839929629627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45962.839929629627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45962.839929629627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45962.839929629627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45962.839929629627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45962.839929629627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45962.839929629627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45962.839929629627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45962.839929629627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45962.839929629627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45962.839929629627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45962.839929629627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45962.839929629627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45962.839929629627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45962.839929629627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45962.839929629627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45962.839929629627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45962.839929629627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45962.839929629627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45962.839929629627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45962.839929629627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45962.839929629627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45962.839929629627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45962.839929629627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45962.839929629627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45962.839929629627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45962.839929629627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45962.839929629627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45962.839929629627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45962.839929629627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45962.839929629627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45962.839929629627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45962.839929629627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45962.839929629627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45962.839929629627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45962.839929629627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45962.839929629627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45962.839929629627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45962.839929629627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45962.839929629627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45962.839929629627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45962.839929629627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45962.839929629627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45962.839929629627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45962.839929629627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45962.839929629627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45962.839929629627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45962.839929629627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45962.839929629627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45962.839929629627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45962.839929629627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45962.839929629627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45962.839929629627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45962.839929629627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45962.839929629627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45962.839929629627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45962.839929629627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45962.839929629627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45962.839929629627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45962.839929629627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45962.839929629627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45962.839929629627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45962.839929629627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45962.839929629627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45962.839929629627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45962.839929629627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45962.839929629627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45962.839929629627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45962.839929629627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45962.839929629627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45962.839929629627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45962.839929629627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45962.839929629627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45962.839929629627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45962.839929629627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45962.839929629627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45962.839929629627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45962.839929629627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45962.839929629627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45962.839929629627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45962.839929629627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45962.839929629627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45962.839929629627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45962.839929629627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45962.839929629627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45962.839929629627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45962.839929629627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45962.839929629627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45962.839929629627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45962.839929629627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45962.839929629627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45962.839929629627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45962.839929629627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45962.839929629627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45962.839929629627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45962.839929629627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45962.839929629627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45962.839929629627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45962.839929629627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45962.839929629627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45962.839929629627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45962.839929629627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45962.839929629627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45962.839929629627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45962.839929629627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45962.839929629627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45962.839929629627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45962.839929629627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45962.839929629627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45962.839929629627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45962.839929629627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45962.839929629627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45962.839929629627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45962.839929629627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45962.839929629627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45962.839929629627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45962.839929629627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45962.839929629627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45962.839929629627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45962.839929629627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45962.839929629627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45962.839929629627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45962.839929629627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45962.839929629627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45962.839929629627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45962.839929629627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45962.839929629627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45962.839929629627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45962.839929629627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45962.839929629627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45962.839929629627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45962.839929629627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45962.839929629627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45962.839929629627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45962.839929629627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45962.839929629627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45962.839929629627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45962.839929629627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45962.839929629627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45962.839929629627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45962.839929629627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45962.839929629627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45962.839929629627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45962.839929629627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45962.839929629627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45962.839929629627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45962.839929629627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45962.839929629627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45962.839929629627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45962.839929629627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45962.839929629627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45962.839929629627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45962.839929629627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45962.839929629627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45962.839929629627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45962.839929629627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45962.839929629627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45962.839929629627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45962.839929629627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45962.839929629627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45962.839929629627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45962.839929629627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45962.839929629627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45962.839929629627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45962.839929629627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45962.839929629627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45962.839929629627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45962.839929629627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45962.839929629627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45962.839929629627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45962.839929629627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45962.839929629627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45962.839929629627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45962.839929629627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45962.839929629627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45962.839929629627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45962.839929629627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45962.839929629627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45962.839929629627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45962.839929629627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45962.839929629627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45962.839929629627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45962.839929629627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45962.839929629627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45962.839929629627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45962.839929629627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45962.839929629627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45962.839929629627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45962.839929629627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45962.839929629627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45962.839929629627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45962.839929629627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45962.839929629627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45962.839929629627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45962.839929629627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45962.839929629627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45962.839929629627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45962.839929629627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45962.839929629627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45962.839929629627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45962.839929629627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45962.839929629627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45962.839929629627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45962.839929629627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45962.839929629627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45962.839929629627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45962.839929629627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45962.839929629627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45962.839929629627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45962.839929629627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45962.839929629627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45962.839929629627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45962.839929629627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45962.839929629627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45962.839929629627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45962.839929629627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45962.839929629627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45962.839929629627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45962.839929629627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45962.839929629627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45962.839929629627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45962.839929629627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45962.839929629627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45962.839929629627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45962.839929629627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45962.839929629627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45962.839929629627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45962.839929629627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45962.839929629627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45962.839929629627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45962.839929629627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45962.839929629627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45962.839929629627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45962.839929629627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45962.839929629627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45962.839929629627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45962.839929629627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45962.839929629627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45962.839929629627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45962.839929629627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45962.839929629627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45962.839929629627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45962.839929629627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45962.839929629627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45962.839929629627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45962.839929629627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45962.839929629627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45962.839929629627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45962.839929629627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45962.839929629627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45962.839929629627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45962.839929629627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45962.839929629627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45962.839929629627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45962.839929629627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45962.839929629627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45962.839929629627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45962.839929629627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45962.839929629627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45962.839929629627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45962.839929629627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45962.839929629627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45962.839929629627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45962.839929629627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45962.839929629627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45962.839929629627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45962.839929629627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45962.839929629627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45962.839929629627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45962.839929629627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45962.839929629627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45962.839929629627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45962.839929629627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45962.839929629627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45962.839929629627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45962.839929629627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45962.839929629627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45962.839929629627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45962.839929629627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45962.839929629627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45962.839929629627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45962.839929629627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45962.839929629627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45962.839929629627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45962.839929629627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45962.839929629627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259.35921203703037</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1.8711796296265675</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30476</v>
      </c>
      <c r="E4" s="97" t="s">
        <v>39100</v>
      </c>
      <c r="F4" s="122">
        <v>45962.802824074075</v>
      </c>
      <c r="G4" s="123">
        <f ca="1">IFERROR(NOW()-F4,"")</f>
        <v>3.7105555551534053E-2</v>
      </c>
      <c r="H4" s="122">
        <v>45962.802824074075</v>
      </c>
      <c r="I4" s="118" t="str">
        <f>IFERROR(VLOOKUP(D4,DB!A:F,6,0),"")</f>
        <v>SCECO</v>
      </c>
      <c r="J4" s="118" t="str">
        <f>IFERROR(VLOOKUP(D4,DB!A:G,7,0),"")</f>
        <v>In progress</v>
      </c>
      <c r="K4" s="124" t="s">
        <v>39114</v>
      </c>
      <c r="L4" s="120" t="str">
        <f>IFERROR(VLOOKUP(D4,DB!A:I,9,0),"")</f>
        <v>Latis</v>
      </c>
    </row>
    <row r="5" spans="1:16" ht="15" customHeight="1">
      <c r="A5" s="118"/>
      <c r="B5" s="118" t="str">
        <f>IFERROR(VLOOKUP(D5,DB!A:K,11,0),"")</f>
        <v/>
      </c>
      <c r="C5" s="119"/>
      <c r="D5" s="120"/>
      <c r="E5" s="121"/>
      <c r="F5" s="122"/>
      <c r="G5" s="123">
        <f ca="1">IFERROR(NOW()-F5,"")</f>
        <v>45962.839929629627</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45962.839929629627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45962.839929629627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45962.839929629627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45962.839929629627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45962.839929629627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45962.839929629627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45962.839929629627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45962.839929629627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45962.839929629627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45962.839929629627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45962.839929629627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45962.839929629627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45962.839929629627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45962.839929629627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45962.839929629627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45962.839929629627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45962.839929629627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45962.839929629627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45962.839929629627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45962.839929629627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45962.839929629627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45962.839929629627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45962.839929629627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45962.839929629627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45962.839929629627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45962.839929629627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45962.839929629627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45962.839929629627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45962.839929629627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45962.839929629627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45962.839929629627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45962.839929629627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45962.839929629627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45962.839929629627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45962.839929629627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45962.839929629627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45962.839929629627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45962.839929629627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45962.839929629627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45962.839929629627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45962.839929629627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45962.839929629627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45962.839929629627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45962.839929629627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45962.839929629627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45962.839929629627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45962.839929629627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45962.839929629627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45962.839929629627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45962.839929629627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45962.839929629627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45962.839929629627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45962.839929629627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45962.839929629627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45962.839929629627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45962.839929629627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45962.839929629627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45962.839929629627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45962.839929629627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45962.839929629627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45962.839929629627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45962.839929629627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45962.839929629627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45962.839929629627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45962.839929629627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45962.839929629627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45962.839929629627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45962.839929629627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45962.839929629627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45962.839929629627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45962.839929629627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45962.839929629627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45962.839929629627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45962.839929629627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45962.839929629627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45962.839929629627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45962.839929629627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45962.839929629627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45962.839929629627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45962.839929629627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45962.839929629627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45962.839929629627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45962.839929629627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45962.839929629627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45962.839929629627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45962.839929629627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45962.839929629627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45962.839929629627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45962.839929629627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45962.839929629627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45962.839929629627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45962.839929629627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45962.839929629627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45962.839929629627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45962.839929629627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45962.839929629627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45962.839929629627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45962.839929629627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45962.839929629627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45962.839929629627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45962.839929629627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45962.839929629627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45962.839929629627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45962.839929629627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45962.839929629627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45962.839929629627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45962.839929629627</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45962.839929629627</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71.007869444438256</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36.651052314809931</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14.178818518514163</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33920</v>
      </c>
      <c r="E5" s="151" t="s">
        <v>39021</v>
      </c>
      <c r="F5" s="152">
        <v>45962.73841435185</v>
      </c>
      <c r="G5" s="153">
        <f ca="1">IFERROR(NOW()-F5,"")</f>
        <v>0.10151527777634328</v>
      </c>
      <c r="H5" s="152">
        <v>45962.732592592591</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45962.839929629627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45962.839929629627</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45962.839929629627</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45962.839929629627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45962.839929629627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45962.839929629627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45962.839929629627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45962.839929629627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45962.839929629627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45962.839929629627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45962.839929629627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45962.839929629627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45962.839929629627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45962.839929629627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45962.839929629627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45962.839929629627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45962.839929629627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45962.839929629627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45962.839929629627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45962.839929629627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45962.839929629627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45962.839929629627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45962.839929629627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45962.839929629627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45962.839929629627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45962.839929629627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45962.839929629627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45962.839929629627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45962.839929629627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45962.839929629627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45962.839929629627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45962.839929629627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45962.839929629627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45962.839929629627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45962.839929629627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45962.839929629627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45962.839929629627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45962.839929629627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45962.839929629627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45962.839929629627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45962.839929629627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45962.839929629627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45962.839929629627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45962.839929629627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45962.839929629627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45962.839929629627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45962.839929629627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45962.839929629627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45962.839929629627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45962.839929629627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45962.839929629627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45962.839929629627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45962.839929629627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45962.839929629627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45962.839929629627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45962.839929629627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45962.839929629627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45962.839929629627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45962.839929629627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45962.839929629627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45962.839929629627</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45962.839929629627</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45962.839929629627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45962.839929629627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45962.839929629627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45962.839929629627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45962.839929629627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45962.839929629627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45962.839929629627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45962.839929629627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45962.839929629627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45962.839929629627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45962.839929629627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45962.839929629627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45962.839929629627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45962.839929629627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45962.839929629627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45962.839929629627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45962.839929629627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45962.839929629627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45962.839929629627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45962.839929629627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45962.839929629627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45962.839929629627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45962.839929629627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45962.839929629627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45962.839929629627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45962.839929629627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45962.839929629627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45962.839929629627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45962.839929629627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45962.839929629627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45962.839929629627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45962.839929629627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45962.839929629627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45962.839929629627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45962.839929629627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45962.839929629627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45962.839929629627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45962.839929629627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45962.839929629627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45962.839929629627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45962.839929629627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45962.839929629627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45962.839929629627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45962.839929629627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45962.839929629627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45962.839929629627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45962.839929629627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45962.839929629627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45962.839929629627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45962.839929629627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45962.839929629627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45962.839929629627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45962.839929629627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45962.839929629627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45962.839929629627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45962.839929629627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45962.839929629627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45962.839929629627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45962.839929629627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45962.839929629627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45962.839929629627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45962.839929629627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45962.839929629627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45962.839929629627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45962.839929629627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45962.839929629627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45962.839929629627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45962.839929629627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45962.839929629627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45962.839929629627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45962.839929629627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45962.839929629627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45962.839929629627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45962.839929629627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45962.839929629627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45962.839929629627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45962.839929629627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45962.839929629627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45962.839929629627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45962.839929629627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45962.839929629627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45962.839929629627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45962.839929629627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45962.839929629627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45962.839929629627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45962.839929629627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45962.839929629627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45962.839929629627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45962.839929629627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45962.839929629627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45962.839929629627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45962.839929629627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45962.839929629627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45962.839929629627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45962.839929629627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45962.839929629627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45962.839929629627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45962.839929629627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45962.839929629627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45962.839929629627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45962.839929629627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45962.839929629627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45962.839929629627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45962.839929629627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45962.839929629627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45962.839929629627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45962.839929629627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45962.839929629627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45962.839929629627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45962.839929629627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45962.839929629627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45962.839929629627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45962.839929629627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45962.839929629627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45962.839929629627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45962.839929629627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45962.839929629627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45962.839929629627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45962.839929629627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45962.839929629627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45962.839929629627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45962.839929629627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45962.839929629627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45962.839929629627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45962.839929629627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45962.839929629627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45962.839929629627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45962.839929629627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45962.839929629627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45962.839929629627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45962.839929629627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45962.839929629627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45962.839929629627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45962.839929629627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45962.839929629627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45962.839929629627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45962.839929629627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45962.839929629627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45962.839929629627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45962.839929629627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45962.839929629627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45962.839929629627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45962.839929629627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45962.839929629627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45962.839929629627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45962.839929629627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45962.839929629627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45962.839929629627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45962.839929629627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45962.839929629627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45962.839929629627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45962.839929629627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45962.839929629627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45962.839929629627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45962.839929629627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45962.839929629627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45962.839929629627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45962.839929629627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45962.839929629627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45962.839929629627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45962.839929629627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45962.839929629627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45962.839929629627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45962.839929629627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45962.839929629627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45962.839929629627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45962.839929629627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45962.839929629627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45962.839929629627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45962.839929629627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45962.839929629627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45962.839929629627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45962.839929629627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45962.839929629627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45962.839929629627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45962.839929629627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45962.839929629627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45962.839929629627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45962.839929629627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45962.839929629627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45962.839929629627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45962.839929629627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45962.839929629627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45962.839929629627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45962.839929629627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45962.839929629627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45962.839929629627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45962.839929629627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45962.839929629627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45962.839929629627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45962.839929629627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45962.839929629627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45962.839929629627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45962.839929629627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45962.839929629627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45962.839929629627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45962.839929629627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45962.839929629627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45962.839929629627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45962.839929629627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45962.839929629627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45962.839929629627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45962.839929629627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45962.839929629627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45962.839929629627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45962.839929629627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45962.839929629627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45962.839929629627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45962.839929629627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45962.839929629627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45962.839929629627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45962.839929629627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45962.839929629627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45962.839929629627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45962.839929629627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45962.839929629627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45962.839929629627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45962.839929629627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45962.839929629627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45962.839929629627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45962.839929629627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45962.839929629627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45962.839929629627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45962.839929629627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45962.839929629627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45962.839929629627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45962.839929629627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45962.839929629627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45962.839929629627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45962.839929629627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45962.839929629627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45962.839929629627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45962.839929629627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45962.839929629627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45962.839929629627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45962.839929629627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45962.839929629627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45962.839929629627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45962.839929629627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45962.839929629627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45962.839929629627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45962.839929629627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45962.839929629627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45962.839929629627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45962.839929629627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45962.839929629627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45962.839929629627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45962.839929629627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45962.839929629627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45962.839929629627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45962.839929629627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45962.839929629627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45962.839929629627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45962.839929629627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45962.839929629627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45962.839929629627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45962.839929629627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45962.839929629627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45962.839929629627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45962.839929629627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45962.839929629627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45962.839929629627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45962.839929629627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45962.839929629627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45962.839929629627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45962.839929629627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45962.839929629627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45962.839929629627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45962.839929629627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45962.839929629627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45962.839929629627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45962.839929629627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45962.839929629627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45962.839929629627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45962.839929629627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45962.839929629627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45962.839929629627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45962.839929629627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45962.839929629627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45962.839929629627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45962.839929629627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45962.839929629627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45962.839929629627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45962.839929629627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45962.839929629627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45962.839929629627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45962.839929629627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45962.839929629627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45962.839929629627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45962.839929629627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45962.839929629627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45962.839929629627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45962.839929629627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45962.839929629627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45962.839929629627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45962.839929629627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45962.839929629627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45962.839929629627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45962.839929629627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45962.839929629627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45962.839929629627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45962.839929629627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45962.839929629627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45962.839929629627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45962.839929629627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45962.839929629627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45962.839929629627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45962.839929629627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45962.839929629627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45962.839929629627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45962.839929629627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45962.839929629627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45962.839929629627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45962.839929629627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45962.839929629627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45962.839929629627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45962.839929629627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45962.839929629627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45962.839929629627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45962.839929629627</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45962.839929629627</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tabSelected="1" workbookViewId="0">
      <selection activeCell="B14" sqref="B1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1</v>
      </c>
      <c r="D2" s="102" t="s">
        <v>29382</v>
      </c>
      <c r="E2" s="105" t="s">
        <v>39021</v>
      </c>
      <c r="F2" s="106"/>
      <c r="G2" s="76">
        <f ca="1">IFERROR(NOW()-F2,"-")</f>
        <v>45962.839929629627</v>
      </c>
      <c r="H2" s="106">
        <v>45962.803206018521</v>
      </c>
      <c r="I2" s="102" t="str">
        <f>IFERROR(VLOOKUP(D2,DB!A:F,6,0),"")</f>
        <v>SCECO</v>
      </c>
      <c r="J2" s="101" t="str">
        <f>IFERROR(VLOOKUP(D2,DB!A:G,7,0),"")</f>
        <v>Dead</v>
      </c>
      <c r="K2" s="107" t="s">
        <v>39124</v>
      </c>
      <c r="L2" s="108" t="str">
        <f>IFERROR(VLOOKUP(D2,DB!A:I,9,0),"")</f>
        <v>Latis</v>
      </c>
    </row>
    <row r="3" spans="1:16383" ht="31.5" customHeight="1">
      <c r="A3" s="103"/>
      <c r="B3" s="102" t="str">
        <f>IFERROR(VLOOKUP(D3,DB!A:K,11,0),"")</f>
        <v/>
      </c>
      <c r="C3" s="104"/>
      <c r="D3" s="102"/>
      <c r="E3" s="105"/>
      <c r="F3" s="106"/>
      <c r="G3" s="76">
        <f ca="1">IFERROR(NOW()-F3,"-")</f>
        <v>45962.839929629627</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45962.839929629627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45962.839929629627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45962.839929629627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45962.839929629627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45962.839929629627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45962.839929629627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45962.839929629627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45962.839929629627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45962.839929629627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45962.839929629627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45962.839929629627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45962.839929629627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45962.839929629627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45962.839929629627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45962.839929629627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45962.839929629627</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2025-11-01T17:10:24Z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