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65" documentId="13_ncr:1_{F6CB121F-512D-4AA6-A0C1-0FB36C537598}" xr6:coauthVersionLast="47" xr6:coauthVersionMax="47" xr10:uidLastSave="{688AA624-14DC-48D3-A8D1-C2B34A14DB4B}"/>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<sst xmlns="http://schemas.openxmlformats.org/spreadsheetml/2006/main" count="180289" uniqueCount="39128">
  <si>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</si>
  <si>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</si>
  <si>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</si>
  <si>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</si>
  <si>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</si>
  <si>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</si>
  <si>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</si>
  <si>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</si>
  <si>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</si>
  <si>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</si>
  <si>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</si>
  <si>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</si>
  <si>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</si>
  <si>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</si>
  <si>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</si>
  <si>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</si>
  <si>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</si>
  <si>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</si>
  <si>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</si>
  <si>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</si>
  <si>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</si>
  <si>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</si>
  <si>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</si>
  <si>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</si>
  <si>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</si>
  <si>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</si>
  <si>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</si>
  <si>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</si>
  <si>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</si>
  <si>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</si>
  <si>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</si>
  <si>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</si>
  <si>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</si>
  <si>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</si>
  <si>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</si>
  <si>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</si>
  <si>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</si>
  <si>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</si>
  <si>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</si>
  <si>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</si>
  <si>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</si>
  <si>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</si>
  <si>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</si>
  <si>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</si>
  <si>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</si>
  <si>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</si>
  <si>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</si>
  <si>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</si>
  <si>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</si>
  <si>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</si>
  <si>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</si>
  <si>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</si>
  <si>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</si>
  <si>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</si>
  <si>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</si>
  <si>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</si>
  <si>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</si>
  <si>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</si>
  <si>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</si>
  <si>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</si>
  <si>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</si>
  <si>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</si>
  <si>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</si>
  <si>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</si>
  <si>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</si>
  <si>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</si>
  <si>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</si>
  <si>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</si>
  <si>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</si>
  <si>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</si>
  <si>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</si>
  <si>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</si>
  <si>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</si>
  <si>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</si>
  <si>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</si>
  <si>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</si>
  <si>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</si>
  <si>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</si>
  <si>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</si>
  <si>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</si>
  <si>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</si>
  <si>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</si>
  <si>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</si>
  <si>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</si>
  <si>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</si>
  <si>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</si>
  <si>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</si>
  <si>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</si>
  <si>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</si>
  <si>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</si>
  <si>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</si>
  <si>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</si>
  <si>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</si>
  <si>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</si>
  <si>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</si>
  <si>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</si>
  <si>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</si>
  <si>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</si>
  <si>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</si>
  <si>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</si>
  <si>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</si>
  <si>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</si>
  <si>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</si>
  <si>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</si>
  <si>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</si>
  <si>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</si>
  <si>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</si>
  <si>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</si>
  <si>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</si>
  <si>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</si>
  <si>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</si>
  <si>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</si>
  <si>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</si>
  <si>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</si>
  <si>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</si>
  <si>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</si>
  <si>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</si>
  <si>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</si>
  <si>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</si>
  <si>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</si>
  <si>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</si>
  <si>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</si>
  <si>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</si>
  <si>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</si>
  <si>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</si>
  <si>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</si>
  <si>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</si>
  <si>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</si>
  <si>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</si>
  <si>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</si>
  <si>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</si>
  <si>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</si>
  <si>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</si>
  <si>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</si>
  <si>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</si>
  <si>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</si>
  <si>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</si>
  <si>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</si>
  <si>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</si>
  <si>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</si>
  <si>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</si>
  <si>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</si>
  <si>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</si>
  <si>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</si>
  <si>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</si>
  <si>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</si>
  <si>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</si>
  <si>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</si>
  <si>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</si>
  <si>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</si>
  <si>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</si>
  <si>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</si>
  <si>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</si>
  <si>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</si>
  <si>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</si>
  <si>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</si>
  <si>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</si>
  <si>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</si>
  <si>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</si>
  <si>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</si>
  <si>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</si>
  <si>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</si>
  <si>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</si>
  <si>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</si>
  <si>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</si>
  <si>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</si>
  <si>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</si>
  <si>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</si>
  <si>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</si>
  <si>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</si>
  <si>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</si>
  <si>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</si>
  <si>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</si>
  <si>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</si>
  <si>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</si>
  <si>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</si>
  <si>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</si>
  <si>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</si>
  <si>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</si>
  <si>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</si>
  <si>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</si>
  <si>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</si>
  <si>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</si>
  <si>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</si>
  <si>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</si>
  <si>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</si>
  <si>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</si>
  <si>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</si>
  <si>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</si>
  <si>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</si>
  <si>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</si>
  <si>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</si>
  <si>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</si>
  <si>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</si>
  <si>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</si>
  <si>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</si>
  <si>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</si>
  <si>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</si>
  <si>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</si>
  <si>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</si>
  <si>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</si>
  <si>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</si>
  <si>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</si>
  <si>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</si>
  <si>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</si>
  <si>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</si>
  <si>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</si>
  <si>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</si>
  <si>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</si>
  <si>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</si>
  <si>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</si>
  <si>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</si>
  <si>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</si>
  <si>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</si>
  <si>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</si>
  <si>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</si>
  <si>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</si>
  <si>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</si>
  <si>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</si>
  <si>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</si>
  <si>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</si>
  <si>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</si>
  <si>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</si>
  <si>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</si>
  <si>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</si>
  <si>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</si>
  <si>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</si>
  <si>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</si>
  <si>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</si>
  <si>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</si>
  <si>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</si>
  <si>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</si>
  <si>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</si>
  <si>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</si>
  <si>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</si>
  <si>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</si>
  <si>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</si>
  <si>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</si>
  <si>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</si>
  <si>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</si>
  <si>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</si>
  <si>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</si>
  <si>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</si>
  <si>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</si>
  <si>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</si>
  <si>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</si>
  <si>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</si>
  <si>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</si>
  <si>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</si>
  <si>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</si>
  <si>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</si>
  <si>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</si>
  <si>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</si>
  <si>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</si>
  <si>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</si>
  <si>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</si>
  <si>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</si>
  <si>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</si>
  <si>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</si>
  <si>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</si>
  <si>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</si>
  <si>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</si>
  <si>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</si>
  <si>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</si>
  <si>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</si>
  <si>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</si>
  <si>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</si>
  <si>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</si>
  <si>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</si>
  <si>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</si>
  <si>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</si>
  <si>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</si>
  <si>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</si>
  <si>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</si>
  <si>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</si>
  <si>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</si>
  <si>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</si>
  <si>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</si>
  <si>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</si>
  <si>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</si>
  <si>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</si>
  <si>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</si>
  <si>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</si>
  <si>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</si>
  <si>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</si>
  <si>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</si>
  <si>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</si>
  <si>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</si>
  <si>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</si>
  <si>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</si>
  <si>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</si>
  <si>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</si>
  <si>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</si>
  <si>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</si>
  <si>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</si>
  <si>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</si>
  <si>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</si>
  <si>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</si>
  <si>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</si>
  <si>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</si>
  <si>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</si>
  <si>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</si>
  <si>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</si>
  <si>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</si>
  <si>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</si>
  <si>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</si>
  <si>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</si>
  <si>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</si>
  <si>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</si>
  <si>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</si>
  <si>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</si>
  <si>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</si>
  <si>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</si>
  <si>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</si>
  <si>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</si>
  <si>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</si>
  <si>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</si>
  <si>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</si>
  <si>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</si>
  <si>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</si>
  <si>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</si>
  <si>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</si>
  <si>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</si>
  <si>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</si>
  <si>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</si>
  <si>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</si>
  <si>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</si>
  <si>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</si>
  <si>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</si>
  <si>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</si>
  <si>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</si>
  <si>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</si>
  <si>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</si>
  <si>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</si>
  <si>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</si>
  <si>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</si>
  <si>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</si>
  <si>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</si>
  <si>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</si>
  <si>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</si>
  <si>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</si>
  <si>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</si>
  <si>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</si>
  <si>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</si>
  <si>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</si>
  <si>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</si>
  <si>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</si>
  <si>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</si>
  <si>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</si>
  <si>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</si>
  <si>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</si>
  <si>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</si>
  <si>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</si>
  <si>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</si>
  <si>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</si>
  <si>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</si>
  <si>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</si>
  <si>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</si>
  <si>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</si>
  <si>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</si>
  <si>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</si>
  <si>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</si>
  <si>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</si>
  <si>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</si>
  <si>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</si>
  <si>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</si>
  <si>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</si>
  <si>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</si>
  <si>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</si>
  <si>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</si>
  <si>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</si>
  <si>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</si>
  <si>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</si>
  <si>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</si>
  <si>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</si>
  <si>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</si>
  <si>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</si>
  <si>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</si>
  <si>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</si>
  <si>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</si>
  <si>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</si>
  <si>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</si>
  <si>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</si>
  <si>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</si>
  <si>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</si>
  <si>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</si>
  <si>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</si>
  <si>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</si>
  <si>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</si>
  <si>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</si>
  <si>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</si>
  <si>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</si>
  <si>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</si>
  <si>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</si>
  <si>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</si>
  <si>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</si>
  <si>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</si>
  <si>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</si>
  <si>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</si>
  <si>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</si>
  <si>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</si>
  <si>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</si>
  <si>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</si>
  <si>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</si>
  <si>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</si>
  <si>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</si>
  <si>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</si>
  <si>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</si>
  <si>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</si>
  <si>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</si>
  <si>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</si>
  <si>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</si>
  <si>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</si>
  <si>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</si>
  <si>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</si>
  <si>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</si>
  <si>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</si>
  <si>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</si>
  <si>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</si>
  <si>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</si>
  <si>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</si>
  <si>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</si>
  <si>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</si>
  <si>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</si>
  <si>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</si>
  <si>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</si>
  <si>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</si>
  <si>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</si>
  <si>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</si>
  <si>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</si>
  <si>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</si>
  <si>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</si>
  <si>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</si>
  <si>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</si>
  <si>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</si>
  <si>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</si>
  <si>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</si>
  <si>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</si>
  <si>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</si>
  <si>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</si>
  <si>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</si>
  <si>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</si>
  <si>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</si>
  <si>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</si>
  <si>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</si>
  <si>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</si>
  <si>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</si>
  <si>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</si>
  <si>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</si>
  <si>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</si>
  <si>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</si>
  <si>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</si>
  <si>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</si>
  <si>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</si>
  <si>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</si>
  <si>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</si>
  <si>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</si>
  <si>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</si>
  <si>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</si>
  <si>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</si>
  <si>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</si>
  <si>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</si>
  <si>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</si>
  <si>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</si>
  <si>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</si>
  <si>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</si>
  <si>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</si>
  <si>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</si>
  <si>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</si>
  <si>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</si>
  <si>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</si>
  <si>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</si>
  <si>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</si>
  <si>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</si>
  <si>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</si>
  <si>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</si>
  <si>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</si>
  <si>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</si>
  <si>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</si>
  <si>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</si>
  <si>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</si>
  <si>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</si>
  <si>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</si>
  <si>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</si>
  <si>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</si>
  <si>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</si>
  <si>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</si>
  <si>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</si>
  <si>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</si>
  <si>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</si>
  <si>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</si>
  <si>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</si>
  <si>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</si>
  <si>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</si>
  <si>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</si>
  <si>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</si>
  <si>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</si>
  <si>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</si>
  <si>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</si>
  <si>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</si>
  <si>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</si>
  <si>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</si>
  <si>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</si>
  <si>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</si>
  <si>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</si>
  <si>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</si>
  <si>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</si>
  <si>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</si>
  <si>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</si>
  <si>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</si>
  <si>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</si>
  <si>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</si>
  <si>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</si>
  <si>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</si>
  <si>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</si>
  <si>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</si>
  <si>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</si>
  <si>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</si>
  <si>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</si>
  <si>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</si>
  <si>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</si>
  <si>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</si>
  <si>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</si>
  <si>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</si>
  <si>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</si>
  <si>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</si>
  <si>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</si>
  <si>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</si>
  <si>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</si>
  <si>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</si>
  <si>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</si>
  <si>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</si>
  <si>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</si>
  <si>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</si>
  <si>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</si>
  <si>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</si>
  <si>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</si>
  <si>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</si>
  <si>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</si>
  <si>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</si>
  <si>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</si>
  <si>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</si>
  <si>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</si>
  <si>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</si>
  <si>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</si>
  <si>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</si>
  <si>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</si>
  <si>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</si>
  <si>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</si>
  <si>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</si>
  <si>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</si>
  <si>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</si>
  <si>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</si>
  <si>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</si>
  <si>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</si>
  <si>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</si>
  <si>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</si>
  <si>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</si>
  <si>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</si>
  <si>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</si>
  <si>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</si>
  <si>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</si>
  <si>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</si>
  <si>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</si>
  <si>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</si>
  <si>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</si>
  <si>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</si>
  <si>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</si>
  <si>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</si>
  <si>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</si>
  <si>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</si>
  <si>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</si>
  <si>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</si>
  <si>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</si>
  <si>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</si>
  <si>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</si>
  <si>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</si>
  <si>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</si>
  <si>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</si>
  <si>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</si>
  <si>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</si>
  <si>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</si>
  <si>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</si>
  <si>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</si>
  <si>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</si>
  <si>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</si>
  <si>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</si>
  <si>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</si>
  <si>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</si>
  <si>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</si>
  <si>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</si>
  <si>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</si>
  <si>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</si>
  <si>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</si>
  <si>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</si>
  <si>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</si>
  <si>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</si>
  <si>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</si>
  <si>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</si>
  <si>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</si>
  <si>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</si>
  <si>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</si>
  <si>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</si>
  <si>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</si>
  <si>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</si>
  <si>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</si>
  <si>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</si>
  <si>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</si>
  <si>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</si>
  <si>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</si>
  <si>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</si>
  <si>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</si>
  <si>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</si>
  <si>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</si>
  <si>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</si>
  <si>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</si>
  <si>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</si>
  <si>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</si>
  <si>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</si>
  <si>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</si>
  <si>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</si>
  <si>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</si>
  <si>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</si>
  <si>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</si>
  <si>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</si>
  <si>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</si>
  <si>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</si>
  <si>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</si>
  <si>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</si>
  <si>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</si>
  <si>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</si>
  <si>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</si>
  <si>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</si>
  <si>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</si>
  <si>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</si>
  <si>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</si>
  <si>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</si>
  <si>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</si>
  <si>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</si>
  <si>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</si>
  <si>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</si>
  <si>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</si>
  <si>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</si>
  <si>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</si>
  <si>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</si>
  <si>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</si>
  <si>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</si>
  <si>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</si>
  <si>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</si>
  <si>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</si>
  <si>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</si>
  <si>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</si>
  <si>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</si>
  <si>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</si>
  <si>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</si>
  <si>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</si>
  <si>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</si>
  <si>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</si>
  <si>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</si>
  <si>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</si>
  <si>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</si>
  <si>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</si>
  <si>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</si>
  <si>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</si>
  <si>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</si>
  <si>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</si>
  <si>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</si>
  <si>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</si>
  <si>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</si>
  <si>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</si>
  <si>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</si>
  <si>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</si>
  <si>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</si>
  <si>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</si>
  <si>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</si>
  <si>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</si>
  <si>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</si>
  <si>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</si>
  <si>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</si>
  <si>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</si>
  <si>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</si>
  <si>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</si>
  <si>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</si>
  <si>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</si>
  <si>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</si>
  <si>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</si>
  <si>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</si>
  <si>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</si>
  <si>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</si>
  <si>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</si>
  <si>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</si>
  <si>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</si>
  <si>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</si>
  <si>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</si>
  <si>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</si>
  <si>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</si>
  <si>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</si>
  <si>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</si>
  <si>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</si>
  <si>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</si>
  <si>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</si>
  <si>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</si>
  <si>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</si>
  <si>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</si>
  <si>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</si>
  <si>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</si>
  <si>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</si>
  <si>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</si>
  <si>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</si>
  <si>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</si>
  <si>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</si>
  <si>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</si>
  <si>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</si>
  <si>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</si>
  <si>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</si>
  <si>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</si>
  <si>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</si>
  <si>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</si>
  <si>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</si>
  <si>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</si>
  <si>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</si>
  <si>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</si>
  <si>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</si>
  <si>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</si>
  <si>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</si>
  <si>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</si>
  <si>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</si>
  <si>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</si>
  <si>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</si>
  <si>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</si>
  <si>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</si>
  <si>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</si>
  <si>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</si>
  <si>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</si>
  <si>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</si>
  <si>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</si>
  <si>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</si>
  <si>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</si>
  <si>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</si>
  <si>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</si>
  <si>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</si>
  <si>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</si>
  <si>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</si>
  <si>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</si>
  <si>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</si>
  <si>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</si>
  <si>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</si>
  <si>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</si>
  <si>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</si>
  <si>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</si>
  <si>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</si>
  <si>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</si>
  <si>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</si>
  <si>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</si>
  <si>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</si>
  <si>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</si>
  <si>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</si>
  <si>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</si>
  <si>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</si>
  <si>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</si>
  <si>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</si>
  <si>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</si>
  <si>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</si>
  <si>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</si>
  <si>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</si>
  <si>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</si>
  <si>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</si>
  <si>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</si>
  <si>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</si>
  <si>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</si>
  <si>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</si>
  <si>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</si>
  <si>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</si>
  <si>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</si>
  <si>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</si>
  <si>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</si>
  <si>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</si>
  <si>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</si>
  <si>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</si>
  <si>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</si>
  <si>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</si>
  <si>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</si>
  <si>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</si>
  <si>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</si>
  <si>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</si>
  <si>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</si>
  <si>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</si>
  <si>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</si>
  <si>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</si>
  <si>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</si>
  <si>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</si>
  <si>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</si>
  <si>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</si>
  <si>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</si>
  <si>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</si>
  <si>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</si>
  <si>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</si>
  <si>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</si>
  <si>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</si>
  <si>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</si>
  <si>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</si>
  <si>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</si>
  <si>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</si>
  <si>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</si>
  <si>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</si>
  <si>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</si>
  <si>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</si>
  <si>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</si>
  <si>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</si>
  <si>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</si>
  <si>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</si>
  <si>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</si>
  <si>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</si>
  <si>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</si>
  <si>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</si>
  <si>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</si>
  <si>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</si>
  <si>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</si>
  <si>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</si>
  <si>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</si>
  <si>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</si>
  <si>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</si>
  <si>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</si>
  <si>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</si>
  <si>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</si>
  <si>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</si>
  <si>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</si>
  <si>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</si>
  <si>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</si>
  <si>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</si>
  <si>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</si>
  <si>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</si>
  <si>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</si>
  <si>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</si>
  <si>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</si>
  <si>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</si>
  <si>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</si>
  <si>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</si>
  <si>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</si>
  <si>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</si>
  <si>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</si>
  <si>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</si>
  <si>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</si>
  <si>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</si>
  <si>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</si>
  <si>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</si>
  <si>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</si>
  <si>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</si>
  <si>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</si>
  <si>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</si>
  <si>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</si>
  <si>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</si>
  <si>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</si>
  <si>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</si>
  <si>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</si>
  <si>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</si>
  <si>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</si>
  <si>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</si>
  <si>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</si>
  <si>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</si>
  <si>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</si>
  <si>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</si>
  <si>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</si>
  <si>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</si>
  <si>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</si>
  <si>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</si>
  <si>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</si>
  <si>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</si>
  <si>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</si>
  <si>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</si>
  <si>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</si>
  <si>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</si>
  <si>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</si>
  <si>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</si>
  <si>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</si>
  <si>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</si>
  <si>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</si>
  <si>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</si>
  <si>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</si>
  <si>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</si>
  <si>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</si>
  <si>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</si>
  <si>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</si>
  <si>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</si>
  <si>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</si>
  <si>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</si>
  <si>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</si>
  <si>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</si>
  <si>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</si>
  <si>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</si>
  <si>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</si>
  <si>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</si>
  <si>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</si>
  <si>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</si>
  <si>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</si>
  <si>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</si>
  <si>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</si>
  <si>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</si>
  <si>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</si>
  <si>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</si>
  <si>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</si>
  <si>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</si>
  <si>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</si>
  <si>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</si>
  <si>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</si>
  <si>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</si>
  <si>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</si>
  <si>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</si>
  <si>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</si>
  <si>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</si>
  <si>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</si>
  <si>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</si>
  <si>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</si>
  <si>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</si>
  <si>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</si>
  <si>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</si>
  <si>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</si>
  <si>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</si>
  <si>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</si>
  <si>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</si>
  <si>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</si>
  <si>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</si>
  <si>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</si>
  <si>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</si>
  <si>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</si>
  <si>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</si>
  <si>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</si>
  <si>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</si>
  <si>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</si>
  <si>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</si>
  <si>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</si>
  <si>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</si>
  <si>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</si>
  <si>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</si>
  <si>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</si>
  <si>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</si>
  <si>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</si>
  <si>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</si>
  <si>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</si>
  <si>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</si>
  <si>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</si>
  <si>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</si>
  <si>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</si>
  <si>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</si>
  <si>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</si>
  <si>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</si>
  <si>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</si>
  <si>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</si>
  <si>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</si>
  <si>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</si>
  <si>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</si>
  <si>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</si>
  <si>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</si>
  <si>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</si>
  <si>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</si>
  <si>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</si>
  <si>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</si>
  <si>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</si>
  <si>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</si>
  <si>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</si>
  <si>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</si>
  <si>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</si>
  <si>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</si>
  <si>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</si>
  <si>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</si>
  <si>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</si>
  <si>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</si>
  <si>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</si>
  <si>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</si>
  <si>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</si>
  <si>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</si>
  <si>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</si>
  <si>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</si>
  <si>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</si>
  <si>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</si>
  <si>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</si>
  <si>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</si>
  <si>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</si>
  <si>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</si>
  <si>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</si>
  <si>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</si>
  <si>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</si>
  <si>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</si>
  <si>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</si>
  <si>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</si>
  <si>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</si>
  <si>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</si>
  <si>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</si>
  <si>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</si>
  <si>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</si>
  <si>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</si>
  <si>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</si>
  <si>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</si>
  <si>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</si>
  <si>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</si>
  <si>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</si>
  <si>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</si>
  <si>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</si>
  <si>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</si>
  <si>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</si>
  <si>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</si>
  <si>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</si>
  <si>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</si>
  <si>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</si>
  <si>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</si>
  <si>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</si>
  <si>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</si>
  <si>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</si>
  <si>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</si>
  <si>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</si>
  <si>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</si>
  <si>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</si>
  <si>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</si>
  <si>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</si>
  <si>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</si>
  <si>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</si>
  <si>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</si>
  <si>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</si>
  <si>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</si>
  <si>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</si>
  <si>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</si>
  <si>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</si>
  <si>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</si>
  <si>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</si>
  <si>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</si>
  <si>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</si>
  <si>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</si>
  <si>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</si>
  <si>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</si>
  <si>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</si>
  <si>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</si>
  <si>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</si>
  <si>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</si>
  <si>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</si>
  <si>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</si>
  <si>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</si>
  <si>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</si>
  <si>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</si>
  <si>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</si>
  <si>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</si>
  <si>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</si>
  <si>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</si>
  <si>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</si>
  <si>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</si>
  <si>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</si>
  <si>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</si>
  <si>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</si>
  <si>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</si>
  <si>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</si>
  <si>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</si>
  <si>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</si>
  <si>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</si>
  <si>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</si>
  <si>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</si>
  <si>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</si>
  <si>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</si>
  <si>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</si>
  <si>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</si>
  <si>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</si>
  <si>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</si>
  <si>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</si>
  <si>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</si>
  <si>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</si>
  <si>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</si>
  <si>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</si>
  <si>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</si>
  <si>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</si>
  <si>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</si>
  <si>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</si>
  <si>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</si>
  <si>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</si>
  <si>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</si>
  <si>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</si>
  <si>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</si>
  <si>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</si>
  <si>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</si>
  <si>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</si>
  <si>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</si>
  <si>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</si>
  <si>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</si>
  <si>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</si>
  <si>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</si>
  <si>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</si>
  <si>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</si>
  <si>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</si>
  <si>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</si>
  <si>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</si>
  <si>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</si>
  <si>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</si>
  <si>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</si>
  <si>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</si>
  <si>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</si>
  <si>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</si>
  <si>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</si>
  <si>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</si>
  <si>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</si>
  <si>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</si>
  <si>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</si>
  <si>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</si>
  <si>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</si>
  <si>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</si>
  <si>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</si>
  <si>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</si>
  <si>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</si>
  <si>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</si>
  <si>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</si>
  <si>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</si>
  <si>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</si>
  <si>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</si>
  <si>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</si>
  <si>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</si>
  <si>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</si>
  <si>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</si>
  <si>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</si>
  <si>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</si>
  <si>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</si>
  <si>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</si>
  <si>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</si>
  <si>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</si>
  <si>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</si>
  <si>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</si>
  <si>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</si>
  <si>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</si>
  <si>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</si>
  <si>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</si>
  <si>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</si>
  <si>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</si>
  <si>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</si>
  <si>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</si>
  <si>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</si>
  <si>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</si>
  <si>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</si>
  <si>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</si>
  <si>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</si>
  <si>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</si>
  <si>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</si>
  <si>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</si>
  <si>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</si>
  <si>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</si>
  <si>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</si>
  <si>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</si>
  <si>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</si>
  <si>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</si>
  <si>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</si>
  <si>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</si>
  <si>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</si>
  <si>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</si>
  <si>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</si>
  <si>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</si>
  <si>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</si>
  <si>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</si>
  <si>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</si>
  <si>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</si>
  <si>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</si>
  <si>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</si>
  <si>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</si>
  <si>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</si>
  <si>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</si>
  <si>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</si>
  <si>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</si>
  <si>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</si>
  <si>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</si>
  <si>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</si>
  <si>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</si>
  <si>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</si>
  <si>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</si>
  <si>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</si>
  <si>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</si>
  <si>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</si>
  <si>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</si>
  <si>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</si>
  <si>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</si>
  <si>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</si>
  <si>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</si>
  <si>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</si>
  <si>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</si>
  <si>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</si>
  <si>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</si>
  <si>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</si>
  <si>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</si>
  <si>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</si>
  <si>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</si>
  <si>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</si>
  <si>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</si>
  <si>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</si>
  <si>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</si>
  <si>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</si>
  <si>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</si>
  <si>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</si>
  <si>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</si>
  <si>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</si>
  <si>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</si>
  <si>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</si>
  <si>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</si>
  <si>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</si>
  <si>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</si>
  <si>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</si>
  <si>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</si>
  <si>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</si>
  <si>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</si>
  <si>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</si>
  <si>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</si>
  <si>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</si>
  <si>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</si>
  <si>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</si>
  <si>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</si>
  <si>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</si>
  <si>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</si>
  <si>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</si>
  <si>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</si>
  <si>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</si>
  <si>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</si>
  <si>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</si>
  <si>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</si>
  <si>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</si>
  <si>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</si>
  <si>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</si>
  <si>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</si>
  <si>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</si>
  <si>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</si>
  <si>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</si>
  <si>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</si>
  <si>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</si>
  <si>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</si>
  <si>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</si>
  <si>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</si>
  <si>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</si>
  <si>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</si>
  <si>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</si>
  <si>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</si>
  <si>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</si>
  <si>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</si>
  <si>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</si>
  <si>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</si>
  <si>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</si>
  <si>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</si>
  <si>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</si>
  <si>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</si>
  <si>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</si>
  <si>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</si>
  <si>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</si>
  <si>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</si>
  <si>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</si>
  <si>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</si>
  <si>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</si>
  <si>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</si>
  <si>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</si>
  <si>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</si>
  <si>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</si>
  <si>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</si>
  <si>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</si>
  <si>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</si>
  <si>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</si>
  <si>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</si>
  <si>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</si>
  <si>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</si>
  <si>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</si>
  <si>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</si>
  <si>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</si>
  <si>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</si>
  <si>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</si>
  <si>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</si>
  <si>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</si>
  <si>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</si>
  <si>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</si>
  <si>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</si>
  <si>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</si>
  <si>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</si>
  <si>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</si>
  <si>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</si>
  <si>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</si>
  <si>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</si>
  <si>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</si>
  <si>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</si>
  <si>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</si>
  <si>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</si>
  <si>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</si>
  <si>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</si>
  <si>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</si>
  <si>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</si>
  <si>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</si>
  <si>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</si>
  <si>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</si>
  <si>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</si>
  <si>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</si>
  <si>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</si>
  <si>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</si>
  <si>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</si>
  <si>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</si>
  <si>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</si>
  <si>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</si>
  <si>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</si>
  <si>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</si>
  <si>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</si>
  <si>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</si>
  <si>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</si>
  <si>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</si>
  <si>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</si>
  <si>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</si>
  <si>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</si>
  <si>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</si>
  <si>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</si>
  <si>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</si>
  <si>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</si>
  <si>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</si>
  <si>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</si>
  <si>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</si>
  <si>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</si>
  <si>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</si>
  <si>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</si>
  <si>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</si>
  <si>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</si>
  <si>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</si>
  <si>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</si>
  <si>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</si>
  <si>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</si>
  <si>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</si>
  <si>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</si>
  <si>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</si>
  <si>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</si>
  <si>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</si>
  <si>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</si>
  <si>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</si>
  <si>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</si>
  <si>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</si>
  <si>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</si>
  <si>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</si>
  <si>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</si>
  <si>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</si>
  <si>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</si>
  <si>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</si>
  <si>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</si>
  <si>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</si>
  <si>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</si>
  <si>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</si>
  <si>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</si>
  <si>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</si>
  <si>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</si>
  <si>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</si>
  <si>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</si>
  <si>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</si>
  <si>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</si>
  <si>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</si>
  <si>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</si>
  <si>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</si>
  <si>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</si>
  <si>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</si>
  <si>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</si>
  <si>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</si>
  <si>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</si>
  <si>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</si>
  <si>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</si>
  <si>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</si>
  <si>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</si>
  <si>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</si>
  <si>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</si>
  <si>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</si>
  <si>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</si>
  <si>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</si>
  <si>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</si>
  <si>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</si>
  <si>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</si>
  <si>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</si>
  <si>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</si>
  <si>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</si>
  <si>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</si>
  <si>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</si>
  <si>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</si>
  <si>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</si>
  <si>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</si>
  <si>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</si>
  <si>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</si>
  <si>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</si>
  <si>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</si>
  <si>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</si>
  <si>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</si>
  <si>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</si>
  <si>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</si>
  <si>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</si>
  <si>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</si>
  <si>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</si>
  <si>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</si>
  <si>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</si>
  <si>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</si>
  <si>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</si>
  <si>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</si>
  <si>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</si>
  <si>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</si>
  <si>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</si>
  <si>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</si>
  <si>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</si>
  <si>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</si>
  <si>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</si>
  <si>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</si>
  <si>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</si>
  <si>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</si>
  <si>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</si>
  <si>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</si>
  <si>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</si>
  <si>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</si>
  <si>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</si>
  <si>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</si>
  <si>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</si>
  <si>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</si>
  <si>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</si>
  <si>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</si>
  <si>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</si>
  <si>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</si>
  <si>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</si>
  <si>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</si>
  <si>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</si>
  <si>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</si>
  <si>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</si>
  <si>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</si>
  <si>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</si>
  <si>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</si>
  <si>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</si>
  <si>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</si>
  <si>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</si>
  <si>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</si>
  <si>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</si>
  <si>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</si>
  <si>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</si>
  <si>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</si>
  <si>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</si>
  <si>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</si>
  <si>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</si>
  <si>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</si>
  <si>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</si>
  <si>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</si>
  <si>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</si>
  <si>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</si>
  <si>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</si>
  <si>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</si>
  <si>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</si>
  <si>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</si>
  <si>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</si>
  <si>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</si>
  <si>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</si>
  <si>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</si>
  <si>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</si>
  <si>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</si>
  <si>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</si>
  <si>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</si>
  <si>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</si>
  <si>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</si>
  <si>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</si>
  <si>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</si>
  <si>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</si>
  <si>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</si>
  <si>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</si>
  <si>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</si>
  <si>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</si>
  <si>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</si>
  <si>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</si>
  <si>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</si>
  <si>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</si>
  <si>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</si>
  <si>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</si>
  <si>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</si>
  <si>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</si>
  <si>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</si>
  <si>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</si>
  <si>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</si>
  <si>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</si>
  <si>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</si>
  <si>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</si>
  <si>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</si>
  <si>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</si>
  <si>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</si>
  <si>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</si>
  <si>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</si>
  <si>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</si>
  <si>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</si>
  <si>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</si>
  <si>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</si>
  <si>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</si>
  <si>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</si>
  <si>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</si>
  <si>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</si>
  <si>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</si>
  <si>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</si>
  <si>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</si>
  <si>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</si>
  <si>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</si>
  <si>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</si>
  <si>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</si>
  <si>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</si>
  <si>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</si>
  <si>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</si>
  <si>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</si>
  <si>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</si>
  <si>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</si>
  <si>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</si>
  <si>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</si>
  <si>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</si>
  <si>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</si>
  <si>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</si>
  <si>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</si>
  <si>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</si>
  <si>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</si>
  <si>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</si>
  <si>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</si>
  <si>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</si>
  <si>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</si>
  <si>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</si>
  <si>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</si>
  <si>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</si>
  <si>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</si>
  <si>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</si>
  <si>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</si>
  <si>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</si>
  <si>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</si>
  <si>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</si>
  <si>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</si>
  <si>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</si>
  <si>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</si>
  <si>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</si>
  <si>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</si>
  <si>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</si>
  <si>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</si>
  <si>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</si>
  <si>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</si>
  <si>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</si>
  <si>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</si>
  <si>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</si>
  <si>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</si>
  <si>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</si>
  <si>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</si>
  <si>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</si>
  <si>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</si>
  <si>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</si>
  <si>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</si>
  <si>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</si>
  <si>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</si>
  <si>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</si>
  <si>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</si>
  <si>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</si>
  <si>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</si>
  <si>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</si>
  <si>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</si>
  <si>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</si>
  <si>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</si>
  <si>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</si>
  <si>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</si>
  <si>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</si>
  <si>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</si>
  <si>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</si>
  <si>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</si>
  <si>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</si>
  <si>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</si>
  <si>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</si>
  <si>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</si>
  <si>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</si>
  <si>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</si>
  <si>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</si>
  <si>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</si>
  <si>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</si>
  <si>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</si>
  <si>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</si>
  <si>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</si>
  <si>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</si>
  <si>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</si>
  <si>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</si>
  <si>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</si>
  <si>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</si>
  <si>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</si>
  <si>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</si>
  <si>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</si>
  <si>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</si>
  <si>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</si>
  <si>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</si>
  <si>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</si>
  <si>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</si>
  <si>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</si>
  <si>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</si>
  <si>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</si>
  <si>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</si>
  <si>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</si>
  <si>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</si>
  <si>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</si>
  <si>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</si>
  <si>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</si>
  <si>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</si>
  <si>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</si>
  <si>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</si>
  <si>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</si>
  <si>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</si>
  <si>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</si>
  <si>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</si>
  <si>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</si>
  <si>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</si>
  <si>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</si>
  <si>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</si>
  <si>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</si>
  <si>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</si>
  <si>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</si>
  <si>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</si>
  <si>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</si>
  <si>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</si>
  <si>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</si>
  <si>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</si>
  <si>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</si>
  <si>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</si>
  <si>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</si>
  <si>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</si>
  <si>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</si>
  <si>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</si>
  <si>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</si>
  <si>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</si>
  <si>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</si>
  <si>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</si>
  <si>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</si>
  <si>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</si>
  <si>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</si>
  <si>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</si>
  <si>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</si>
  <si>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</si>
  <si>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</si>
  <si>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</si>
  <si>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</si>
  <si>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</si>
  <si>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</si>
  <si>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</si>
  <si>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</si>
  <si>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</si>
  <si>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</si>
  <si>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</si>
  <si>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</si>
  <si>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</si>
  <si>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</si>
  <si>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</si>
  <si>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</si>
  <si>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</si>
  <si>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</si>
  <si>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</si>
  <si>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</si>
  <si>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</si>
  <si>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</si>
  <si>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</si>
  <si>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</si>
  <si>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</si>
  <si>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</si>
  <si>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</si>
  <si>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</si>
  <si>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</si>
  <si>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</si>
  <si>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</si>
  <si>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</si>
  <si>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</si>
  <si>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</si>
  <si>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</si>
  <si>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</si>
  <si>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</si>
  <si>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</si>
  <si>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</si>
  <si>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</si>
  <si>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</si>
  <si>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</si>
  <si>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</si>
  <si>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</si>
  <si>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</si>
  <si>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</si>
  <si>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</si>
  <si>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</si>
  <si>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</si>
  <si>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</si>
  <si>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</si>
  <si>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</si>
  <si>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</si>
  <si>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</si>
  <si>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</si>
  <si>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</si>
  <si>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</si>
  <si>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</si>
  <si>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</si>
  <si>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</si>
  <si>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</si>
  <si>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</si>
  <si>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</si>
  <si>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</si>
  <si>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</si>
  <si>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</si>
  <si>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</si>
  <si>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</si>
  <si>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</si>
  <si>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</si>
  <si>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</si>
  <si>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</si>
  <si>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</si>
  <si>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</si>
  <si>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</si>
  <si>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</si>
  <si>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</si>
  <si>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</si>
  <si>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</si>
  <si>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</si>
  <si>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</si>
  <si>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</si>
  <si>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</si>
  <si>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</si>
  <si>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</si>
  <si>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</si>
  <si>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</si>
  <si>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</si>
  <si>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</si>
  <si>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</si>
  <si>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</si>
  <si>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</si>
  <si>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</si>
  <si>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</si>
  <si>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</si>
  <si>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</si>
  <si>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</si>
  <si>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</si>
  <si>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</si>
  <si>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</si>
  <si>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</si>
  <si>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</si>
  <si>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</si>
  <si>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</si>
  <si>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</si>
  <si>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</si>
  <si>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</si>
  <si>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</si>
  <si>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</si>
  <si>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</si>
  <si>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</si>
  <si>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</si>
  <si>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</si>
  <si>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</si>
  <si>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</si>
  <si>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</si>
  <si>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</si>
  <si>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</si>
  <si>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</si>
  <si>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</si>
  <si>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</si>
  <si>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</si>
  <si>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</si>
  <si>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</si>
  <si>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</si>
  <si>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</si>
  <si>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</si>
  <si>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</si>
  <si>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</si>
  <si>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</si>
  <si>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</si>
  <si>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</si>
  <si>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</si>
  <si>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</si>
  <si>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</si>
  <si>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</si>
  <si>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</si>
  <si>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</si>
  <si>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</si>
  <si>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</si>
  <si>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</si>
  <si>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</si>
  <si>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</si>
  <si>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</si>
  <si>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</si>
  <si>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</si>
  <si>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</si>
  <si>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</si>
  <si>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</si>
  <si>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</si>
  <si>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</si>
  <si>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</si>
  <si>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</si>
  <si>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</si>
  <si>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</si>
  <si>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</si>
  <si>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</si>
  <si>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</si>
  <si>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</si>
  <si>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</si>
  <si>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</si>
  <si>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</si>
  <si>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</si>
  <si>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</si>
  <si>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</si>
  <si>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</si>
  <si>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</si>
  <si>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</si>
  <si>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</si>
  <si>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</si>
  <si>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</si>
  <si>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</si>
  <si>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</si>
  <si>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</si>
  <si>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</si>
  <si>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</si>
  <si>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</si>
  <si>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</si>
  <si>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</si>
  <si>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</si>
  <si>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</si>
  <si>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</si>
  <si>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</si>
  <si>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</si>
  <si>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</si>
  <si>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</si>
  <si>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</si>
  <si>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</si>
  <si>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</si>
  <si>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</si>
  <si>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</si>
  <si>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</si>
  <si>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</si>
  <si>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</si>
  <si>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</si>
  <si>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</si>
  <si>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</si>
  <si>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</si>
  <si>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</si>
  <si>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</si>
  <si>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</si>
  <si>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</si>
  <si>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</si>
  <si>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</si>
  <si>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</si>
  <si>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</si>
  <si>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</si>
  <si>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</si>
  <si>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</si>
  <si>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</si>
  <si>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</si>
  <si>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</si>
  <si>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</si>
  <si>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</si>
  <si>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</si>
  <si>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</si>
  <si>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</si>
  <si>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</si>
  <si>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</si>
  <si>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</si>
  <si>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</si>
  <si>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</si>
  <si>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</si>
  <si>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</si>
  <si>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</si>
  <si>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</si>
  <si>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</si>
  <si>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</si>
  <si>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</si>
  <si>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</si>
  <si>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</si>
  <si>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</si>
  <si>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</si>
  <si>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</si>
  <si>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</si>
  <si>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</si>
  <si>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</si>
  <si>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</si>
  <si>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</si>
  <si>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</si>
  <si>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</si>
  <si>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</si>
  <si>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</si>
  <si>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</si>
  <si>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</si>
  <si>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</si>
  <si>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</si>
  <si>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</si>
  <si>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</si>
  <si>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</si>
  <si>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</si>
  <si>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</si>
  <si>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</si>
  <si>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</si>
  <si>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</si>
  <si>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</si>
  <si>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</si>
  <si>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</si>
  <si>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</si>
  <si>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</si>
  <si>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</si>
  <si>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</si>
  <si>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</si>
  <si>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</si>
  <si>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</si>
  <si>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</si>
  <si>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</si>
  <si>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</si>
  <si>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</si>
  <si>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</si>
  <si>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</si>
  <si>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</si>
  <si>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</si>
  <si>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</si>
  <si>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</si>
  <si>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</si>
  <si>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</si>
  <si>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</si>
  <si>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</si>
  <si>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</si>
  <si>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</si>
  <si>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</si>
  <si>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</si>
  <si>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</si>
  <si>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</si>
  <si>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</si>
  <si>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</si>
  <si>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</si>
  <si>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</si>
  <si>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</si>
  <si>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</si>
  <si>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</si>
  <si>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</si>
  <si>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</si>
  <si>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</si>
  <si>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</si>
  <si>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</si>
  <si>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</si>
  <si>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</si>
  <si>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</si>
  <si>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</si>
  <si>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</si>
  <si>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</si>
  <si>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</si>
  <si>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</si>
  <si>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</si>
  <si>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</si>
  <si>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</si>
  <si>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</si>
  <si>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</si>
  <si>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</si>
  <si>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</si>
  <si>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</si>
  <si>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</si>
  <si>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</si>
  <si>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</si>
  <si>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</si>
  <si>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</si>
  <si>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</si>
  <si>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</si>
  <si>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</si>
  <si>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</si>
  <si>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</si>
  <si>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</si>
  <si>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</si>
  <si>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</si>
  <si>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</si>
  <si>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</si>
  <si>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</si>
  <si>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</si>
  <si>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</si>
  <si>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</si>
  <si>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</si>
  <si>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</si>
  <si>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</si>
  <si>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</si>
  <si>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</si>
  <si>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</si>
  <si>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</si>
  <si>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</si>
  <si>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</si>
  <si>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</si>
  <si>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</si>
  <si>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</si>
  <si>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</si>
  <si>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</si>
  <si>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</si>
  <si>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</si>
  <si>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</si>
  <si>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</si>
  <si>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</si>
  <si>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</si>
  <si>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</si>
  <si>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</si>
  <si>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</si>
  <si>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</si>
  <si>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</si>
  <si>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</si>
  <si>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</si>
  <si>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</si>
  <si>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</si>
  <si>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</si>
  <si>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</si>
  <si>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</si>
  <si>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</si>
  <si>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</si>
  <si>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</si>
  <si>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</si>
  <si>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</si>
  <si>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</si>
  <si>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</si>
  <si>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</si>
  <si>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</si>
  <si>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</si>
  <si>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</si>
  <si>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</si>
  <si>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</si>
  <si>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</si>
  <si>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</si>
  <si>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</si>
  <si>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</si>
  <si>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</si>
  <si>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</si>
  <si>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</si>
  <si>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</si>
  <si>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</si>
  <si>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</si>
  <si>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</si>
  <si>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</si>
  <si>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</si>
  <si>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</si>
  <si>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</si>
  <si>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</si>
  <si>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</si>
  <si>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</si>
  <si>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</si>
  <si>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</si>
  <si>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</si>
  <si>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</si>
  <si>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</si>
  <si>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</si>
  <si>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</si>
  <si>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</si>
  <si>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</si>
  <si>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</si>
  <si>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</si>
  <si>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</si>
  <si>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</si>
  <si>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</si>
  <si>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</si>
  <si>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</si>
  <si>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</si>
  <si>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</si>
  <si>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</si>
  <si>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</si>
  <si>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</si>
  <si>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</si>
  <si>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</si>
  <si>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</si>
  <si>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</si>
  <si>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</si>
  <si>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</si>
  <si>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</si>
  <si>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</si>
  <si>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</si>
  <si>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</si>
  <si>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</si>
  <si>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</si>
  <si>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</si>
  <si>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</si>
  <si>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</si>
  <si>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</si>
  <si>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</si>
  <si>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</si>
  <si>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</si>
  <si>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</si>
  <si>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</si>
  <si>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</si>
  <si>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</si>
  <si>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</si>
  <si>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</si>
  <si>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</si>
  <si>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</si>
  <si>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</si>
  <si>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</si>
  <si>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</si>
  <si>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</si>
  <si>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</si>
  <si>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</si>
  <si>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</si>
  <si>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</si>
  <si>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</si>
  <si>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</si>
  <si>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</si>
  <si>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</si>
  <si>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</si>
  <si>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</si>
  <si>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</si>
  <si>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</si>
  <si>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</si>
  <si>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</si>
  <si>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</si>
  <si>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</si>
  <si>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</si>
  <si>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</si>
  <si>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</si>
  <si>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</si>
  <si>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</si>
  <si>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</si>
  <si>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</si>
  <si>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</si>
  <si>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</si>
  <si>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</si>
  <si>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</si>
  <si>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</si>
  <si>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</si>
  <si>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</si>
  <si>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</si>
  <si>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</si>
  <si>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</si>
  <si>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</si>
  <si>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</si>
  <si>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</si>
  <si>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</si>
  <si>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</si>
  <si>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</si>
  <si>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</si>
  <si>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</si>
  <si>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</si>
  <si>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</si>
  <si>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</si>
  <si>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</si>
  <si>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</si>
  <si>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</si>
  <si>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</si>
  <si>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</si>
  <si>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</si>
  <si>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</si>
  <si>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</si>
  <si>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</si>
  <si>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</si>
  <si>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</si>
  <si>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</si>
  <si>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</si>
  <si>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</si>
  <si>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</si>
  <si>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</si>
  <si>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</si>
  <si>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</si>
  <si>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</si>
  <si>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</si>
  <si>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</si>
  <si>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</si>
  <si>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</si>
  <si>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</si>
  <si>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</si>
  <si>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</si>
  <si>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</si>
  <si>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</si>
  <si>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</si>
  <si>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</si>
  <si>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</si>
  <si>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</si>
  <si>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</si>
  <si>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</si>
  <si>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</si>
  <si>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</si>
  <si>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</si>
  <si>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</si>
  <si>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</si>
  <si>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</si>
  <si>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</si>
  <si>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</si>
  <si>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</si>
  <si>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</si>
  <si>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</si>
  <si>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</si>
  <si>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</si>
  <si>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</si>
  <si>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</si>
  <si>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</si>
  <si>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</si>
  <si>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</si>
  <si>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</si>
  <si>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</si>
  <si>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</si>
  <si>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</si>
  <si>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</si>
  <si>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</si>
  <si>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</si>
  <si>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</si>
  <si>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</si>
  <si>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</si>
  <si>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</si>
  <si>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</si>
  <si>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</si>
  <si>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</si>
  <si>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</si>
  <si>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</si>
  <si>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</si>
  <si>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</si>
  <si>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</si>
  <si>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</si>
  <si>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</si>
  <si>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</si>
  <si>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</si>
  <si>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</si>
  <si>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</si>
  <si>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</si>
  <si>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</si>
  <si>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</si>
  <si>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</si>
  <si>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</si>
  <si>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</si>
  <si>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</si>
  <si>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</si>
  <si>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</si>
  <si>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</si>
  <si>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</si>
  <si>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</si>
  <si>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</si>
  <si>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</si>
  <si>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</si>
  <si>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</si>
  <si>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</si>
  <si>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</si>
  <si>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</si>
  <si>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</si>
  <si>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</si>
  <si>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</si>
  <si>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</si>
  <si>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</si>
  <si>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</si>
  <si>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</si>
  <si>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</si>
  <si>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</si>
  <si>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</si>
  <si>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</si>
  <si>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</si>
  <si>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</si>
  <si>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</si>
  <si>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</si>
  <si>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</si>
  <si>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</si>
  <si>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</si>
  <si>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</si>
  <si>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</si>
  <si>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</si>
  <si>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</si>
  <si>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</si>
  <si>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</si>
  <si>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</si>
  <si>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</si>
  <si>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</si>
  <si>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</si>
  <si>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</si>
  <si>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</si>
  <si>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</si>
  <si>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</si>
  <si>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</si>
  <si>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</si>
  <si>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</si>
  <si>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</si>
  <si>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</si>
  <si>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</si>
  <si>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</si>
  <si>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</si>
  <si>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</si>
  <si>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</si>
  <si>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</si>
  <si>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</si>
  <si>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</si>
  <si>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</si>
  <si>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</si>
  <si>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</si>
  <si>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</si>
  <si>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</si>
  <si>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</si>
  <si>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</si>
  <si>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</si>
  <si>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</si>
  <si>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</si>
  <si>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</si>
  <si>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</si>
  <si>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</si>
  <si>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</si>
  <si>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</si>
  <si>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</si>
  <si>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</si>
  <si>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</si>
  <si>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</si>
  <si>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</si>
  <si>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</si>
  <si>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</si>
  <si>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</si>
  <si>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</si>
  <si>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</si>
  <si>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</si>
  <si>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</si>
  <si>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</si>
  <si>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</si>
  <si>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</si>
  <si>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</si>
  <si>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</si>
  <si>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</si>
  <si>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</si>
  <si>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</si>
  <si>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</si>
  <si>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</si>
  <si>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</si>
  <si>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</si>
  <si>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</si>
  <si>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</si>
  <si>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</si>
  <si>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</si>
  <si>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</si>
  <si>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</si>
  <si>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</si>
  <si>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</si>
  <si>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</si>
  <si>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</si>
  <si>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</si>
  <si>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</si>
  <si>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</si>
  <si>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</si>
  <si>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</si>
  <si>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</si>
  <si>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</si>
  <si>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</si>
  <si>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</si>
  <si>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</si>
  <si>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</si>
  <si>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</si>
  <si>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</si>
  <si>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</si>
  <si>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</si>
  <si>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</si>
  <si>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</si>
  <si>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</si>
  <si>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</si>
  <si>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</si>
  <si>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</si>
  <si>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</si>
  <si>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</si>
  <si>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</si>
  <si>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</si>
  <si>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</si>
  <si>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</si>
  <si>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</si>
  <si>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</si>
  <si>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</si>
  <si>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</si>
  <si>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</si>
  <si>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</si>
  <si>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</si>
  <si>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</si>
  <si>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</si>
  <si>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</si>
  <si>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</si>
  <si>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</si>
  <si>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</si>
  <si>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</si>
  <si>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</si>
  <si>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</si>
  <si>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</si>
  <si>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</si>
  <si>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</si>
  <si>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</si>
  <si>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</si>
  <si>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</si>
  <si>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</si>
  <si>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</si>
  <si>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</si>
  <si>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</si>
  <si>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</si>
  <si>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</si>
  <si>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</si>
  <si>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</si>
  <si>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</si>
  <si>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</si>
  <si>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</si>
  <si>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</si>
  <si>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</si>
  <si>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</si>
  <si>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</si>
  <si>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</si>
  <si>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</si>
  <si>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</si>
  <si>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</si>
  <si>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</si>
  <si>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</si>
  <si>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</si>
  <si>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</si>
  <si>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</si>
  <si>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</si>
  <si>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</si>
  <si>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</si>
  <si>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</si>
  <si>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</si>
  <si>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</si>
  <si>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</si>
  <si>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</si>
  <si>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</si>
  <si>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</si>
  <si>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</si>
  <si>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</si>
  <si>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</si>
  <si>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</si>
  <si>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</si>
  <si>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</si>
  <si>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</si>
  <si>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</si>
  <si>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</si>
  <si>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</si>
  <si>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</si>
  <si>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</si>
  <si>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</si>
  <si>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</si>
  <si>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</si>
  <si>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</si>
  <si>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</si>
  <si>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</si>
  <si>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</si>
  <si>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</si>
  <si>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</si>
  <si>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</si>
  <si>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</si>
  <si>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</si>
  <si>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</si>
  <si>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</si>
  <si>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</si>
  <si>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</si>
  <si>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</si>
  <si>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</si>
  <si>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</si>
  <si>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</si>
  <si>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</si>
  <si>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</si>
  <si>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</si>
  <si>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</si>
  <si>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</si>
  <si>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</si>
  <si>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</si>
  <si>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</si>
  <si>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</si>
  <si>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</si>
  <si>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</si>
  <si>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</si>
  <si>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</si>
  <si>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</si>
  <si>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</si>
  <si>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</si>
  <si>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</si>
  <si>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</si>
  <si>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</si>
  <si>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</si>
  <si>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</si>
  <si>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</si>
  <si>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</si>
  <si>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</si>
  <si>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</si>
  <si>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</si>
  <si>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</si>
  <si>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</si>
  <si>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</si>
  <si>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</si>
  <si>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</si>
  <si>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</si>
  <si>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</si>
  <si>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</si>
  <si>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</si>
  <si>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</si>
  <si>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</si>
  <si>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</si>
  <si>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</si>
  <si>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</si>
  <si>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</si>
  <si>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</si>
  <si>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</si>
  <si>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</si>
  <si>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</si>
  <si>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</si>
  <si>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</si>
  <si>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</si>
  <si>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</si>
  <si>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</si>
  <si>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</si>
  <si>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</si>
  <si>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</si>
  <si>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</si>
  <si>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</si>
  <si>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</si>
  <si>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</si>
  <si>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</si>
  <si>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</si>
  <si>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</si>
  <si>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</si>
  <si>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</si>
  <si>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</si>
  <si>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</si>
  <si>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</si>
  <si>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</si>
  <si>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</si>
  <si>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</si>
  <si>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</si>
  <si>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</si>
  <si>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</si>
  <si>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</si>
  <si>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</si>
  <si>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</si>
  <si>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</si>
  <si>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</si>
  <si>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</si>
  <si>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</si>
  <si>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</si>
  <si>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</si>
  <si>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</si>
  <si>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</si>
  <si>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</si>
  <si>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</si>
  <si>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</si>
  <si>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</si>
  <si>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</si>
  <si>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</si>
  <si>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</si>
  <si>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</si>
  <si>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</si>
  <si>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</si>
  <si>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</si>
  <si>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</si>
  <si>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</si>
  <si>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</si>
  <si>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</si>
  <si>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</si>
  <si>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</si>
  <si>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</si>
  <si>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</si>
  <si>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</si>
  <si>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</si>
  <si>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</si>
  <si>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</si>
  <si>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</si>
  <si>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</si>
  <si>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</si>
  <si>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</si>
  <si>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</si>
  <si>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</si>
  <si>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</si>
  <si>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</si>
  <si>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</si>
  <si>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</si>
  <si>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</si>
  <si>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</si>
  <si>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</si>
  <si>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</si>
  <si>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</si>
  <si>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</si>
  <si>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</si>
  <si>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</si>
  <si>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</si>
  <si>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</si>
  <si>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</si>
  <si>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</si>
  <si>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</si>
  <si>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</si>
  <si>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</si>
  <si>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</si>
  <si>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</si>
  <si>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</si>
  <si>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</si>
  <si>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</si>
  <si>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</si>
  <si>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</si>
  <si>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</si>
  <si>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</si>
  <si>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</si>
  <si>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</si>
  <si>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</si>
  <si>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</si>
  <si>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</si>
  <si>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</si>
  <si>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</si>
  <si>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</si>
  <si>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</si>
  <si>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</si>
  <si>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</si>
  <si>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</si>
  <si>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</si>
  <si>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</si>
  <si>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</si>
  <si>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</si>
  <si>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</si>
  <si>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</si>
  <si>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</si>
  <si>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</si>
  <si>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</si>
  <si>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</si>
  <si>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</si>
  <si>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</si>
  <si>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</si>
  <si>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</si>
  <si>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</si>
  <si>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</si>
  <si>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</si>
  <si>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</si>
  <si>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</si>
  <si>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</si>
  <si>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</si>
  <si>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</si>
  <si>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</si>
  <si>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</si>
  <si>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</si>
  <si>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</si>
  <si>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</si>
  <si>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</si>
  <si>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</si>
  <si>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</si>
  <si>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</si>
  <si>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</si>
  <si>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</si>
  <si>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</si>
  <si>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</si>
  <si>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</si>
  <si>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</si>
  <si>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</si>
  <si>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</si>
  <si>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</si>
  <si>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</si>
  <si>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</si>
  <si>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</si>
  <si>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</si>
  <si>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</si>
  <si>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</si>
  <si>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</si>
  <si>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</si>
  <si>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</si>
  <si>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</si>
  <si>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</si>
  <si>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</si>
  <si>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</si>
  <si>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</si>
  <si>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</si>
  <si>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</si>
  <si>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</si>
  <si>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</si>
  <si>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</si>
  <si>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</si>
  <si>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</si>
  <si>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</si>
  <si>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</si>
  <si>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</si>
  <si>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</si>
  <si>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</si>
  <si>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</si>
  <si>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</si>
  <si>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</si>
  <si>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</si>
  <si>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</si>
  <si>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</si>
  <si>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</si>
  <si>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</si>
  <si>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</si>
  <si>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</si>
  <si>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</si>
  <si>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</si>
  <si>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</si>
  <si>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</si>
  <si>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</si>
  <si>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</si>
  <si>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</si>
  <si>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</si>
  <si>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</si>
  <si>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</si>
  <si>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</si>
  <si>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</si>
  <si>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</si>
  <si>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</si>
  <si>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</si>
  <si>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</si>
  <si>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</si>
  <si>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</si>
  <si>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</si>
  <si>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</si>
  <si>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</si>
  <si>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</si>
  <si>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</si>
  <si>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</si>
  <si>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</si>
  <si>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</si>
  <si>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</si>
  <si>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</si>
  <si>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</si>
  <si>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</si>
  <si>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</si>
  <si>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</si>
  <si>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</si>
  <si>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</si>
  <si>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</si>
  <si>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</si>
  <si>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</si>
  <si>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</si>
  <si>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</si>
  <si>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</si>
  <si>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</si>
  <si>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</si>
  <si>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</si>
  <si>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</si>
  <si>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</si>
  <si>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</si>
  <si>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</si>
  <si>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</si>
  <si>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</si>
  <si>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</si>
  <si>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</si>
  <si>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</si>
  <si>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</si>
  <si>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</si>
  <si>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</si>
  <si>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</si>
  <si>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</si>
  <si>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</si>
  <si>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</si>
  <si>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</si>
  <si>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</si>
  <si>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</si>
  <si>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</si>
  <si>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</si>
  <si>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</si>
  <si>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</si>
  <si>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</si>
  <si>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</si>
  <si>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</si>
  <si>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</si>
  <si>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</si>
  <si>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</si>
  <si>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</si>
  <si>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</si>
  <si>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</si>
  <si>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</si>
  <si>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</si>
  <si>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</si>
  <si>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</si>
  <si>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</si>
  <si>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</si>
  <si>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</si>
  <si>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</si>
  <si>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</si>
  <si>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</si>
  <si>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</si>
  <si>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</si>
  <si>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</si>
  <si>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</si>
  <si>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</si>
  <si>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</si>
  <si>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</si>
  <si>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</si>
  <si>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</si>
  <si>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</si>
  <si>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</si>
  <si>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</si>
  <si>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</si>
  <si>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</si>
  <si>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</si>
  <si>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</si>
  <si>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</si>
  <si>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</si>
  <si>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</si>
  <si>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</si>
  <si>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</si>
  <si>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</si>
  <si>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</si>
  <si>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</si>
  <si>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</si>
  <si>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</si>
  <si>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</si>
  <si>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</si>
  <si>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</si>
  <si>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</si>
  <si>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</si>
  <si>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</si>
  <si>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</si>
  <si>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</si>
  <si>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</si>
  <si>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</si>
  <si>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</si>
  <si>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</si>
  <si>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</si>
  <si>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</si>
  <si>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</si>
  <si>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</si>
  <si>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</si>
  <si>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</si>
  <si>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</si>
  <si>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</si>
  <si>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</si>
  <si>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</si>
  <si>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</si>
  <si>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</si>
  <si>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</si>
  <si>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</si>
  <si>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</si>
  <si>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</si>
  <si>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</si>
  <si>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</si>
  <si>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</si>
  <si>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</si>
  <si>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</si>
  <si>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</si>
  <si>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</si>
  <si>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</si>
  <si>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</si>
  <si>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</si>
  <si>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</si>
  <si>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</si>
  <si>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</si>
  <si>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</si>
  <si>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</si>
  <si>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</si>
  <si>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</si>
  <si>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</si>
  <si>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</si>
  <si>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</si>
  <si>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</si>
  <si>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</si>
  <si>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</si>
  <si>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</si>
  <si>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</si>
  <si>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</si>
  <si>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</si>
  <si>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</si>
  <si>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</si>
  <si>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</si>
  <si>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</si>
  <si>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</si>
  <si>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</si>
  <si>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</si>
  <si>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</si>
  <si>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</si>
  <si>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</si>
  <si>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</si>
  <si>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</si>
  <si>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</si>
  <si>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</si>
  <si>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</si>
  <si>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</si>
  <si>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</si>
  <si>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</si>
  <si>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</si>
  <si>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</si>
  <si>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</si>
  <si>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</si>
  <si>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</si>
  <si>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</si>
  <si>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</si>
  <si>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</si>
  <si>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</si>
  <si>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</si>
  <si>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</si>
  <si>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</si>
  <si>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</si>
  <si>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</si>
  <si>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</si>
  <si>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</si>
  <si>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</si>
  <si>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</si>
  <si>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</si>
  <si>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</si>
  <si>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</si>
  <si>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</si>
  <si>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</si>
  <si>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</si>
  <si>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</si>
  <si>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</si>
  <si>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</si>
  <si>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</si>
  <si>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</si>
  <si>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</si>
  <si>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</si>
  <si>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</si>
  <si>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</si>
  <si>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</si>
  <si>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</si>
  <si>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</si>
  <si>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</si>
  <si>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</si>
  <si>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</si>
  <si>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</si>
  <si>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</si>
  <si>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</si>
  <si>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</si>
  <si>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</si>
  <si>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</si>
  <si>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</si>
  <si>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</si>
  <si>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</si>
  <si>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</si>
  <si>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</si>
  <si>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</si>
  <si>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</si>
  <si>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</si>
  <si>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</si>
  <si>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</si>
  <si>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</si>
  <si>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</si>
  <si>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</si>
  <si>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</si>
  <si>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</si>
  <si>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</si>
  <si>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</si>
  <si>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</si>
  <si>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</si>
  <si>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</si>
  <si>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</si>
  <si>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</si>
  <si>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</si>
  <si>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</si>
  <si>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</si>
  <si>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</si>
  <si>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</si>
  <si>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</si>
  <si>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</si>
  <si>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</si>
  <si>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</si>
  <si>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</si>
  <si>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</si>
  <si>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</si>
  <si>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</si>
  <si>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</si>
  <si>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</si>
  <si>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</si>
  <si>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</si>
  <si>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</si>
  <si>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</si>
  <si>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</si>
  <si>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</si>
  <si>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</si>
  <si>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</si>
  <si>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</si>
  <si>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</si>
  <si>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</si>
  <si>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</si>
  <si>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</si>
  <si>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</si>
  <si>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</si>
  <si>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</si>
  <si>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</si>
  <si>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</si>
  <si>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</si>
  <si>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</si>
  <si>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</si>
  <si>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</si>
  <si>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</si>
  <si>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</si>
  <si>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</si>
  <si>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</si>
  <si>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</si>
  <si>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</si>
  <si>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</si>
  <si>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</si>
  <si>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</si>
  <si>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</si>
  <si>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</si>
  <si>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</si>
  <si>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</si>
  <si>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</si>
  <si>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</si>
  <si>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</si>
  <si>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</si>
  <si>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</si>
  <si>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</si>
  <si>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</si>
  <si>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</si>
  <si>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</si>
  <si>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</si>
  <si>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</si>
  <si>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</si>
  <si>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</si>
  <si>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</si>
  <si>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</si>
  <si>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</si>
  <si>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</si>
  <si>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</si>
  <si>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</si>
  <si>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</si>
  <si>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</si>
  <si>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</si>
  <si>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</si>
  <si>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</si>
  <si>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</si>
  <si>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</si>
  <si>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</si>
  <si>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</si>
  <si>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</si>
  <si>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</si>
  <si>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</si>
  <si>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</si>
  <si>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</si>
  <si>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</si>
  <si>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</si>
  <si>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</si>
  <si>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</si>
  <si>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</si>
  <si>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</si>
  <si>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</si>
  <si>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</si>
  <si>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</si>
  <si>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</si>
  <si>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</si>
  <si>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</si>
  <si>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</si>
  <si>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</si>
  <si>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</si>
  <si>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</si>
  <si>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</si>
  <si>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</si>
  <si>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</si>
  <si>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</si>
  <si>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</si>
  <si>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</si>
  <si>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</si>
  <si>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</si>
  <si>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</si>
  <si>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</si>
  <si>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</si>
  <si>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</si>
  <si>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</si>
  <si>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</si>
  <si>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</si>
  <si>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</si>
  <si>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</si>
  <si>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</si>
  <si>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</si>
  <si>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</si>
  <si>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</si>
  <si>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</si>
  <si>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</si>
  <si>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</si>
  <si>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</si>
  <si>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</si>
  <si>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</si>
  <si>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</si>
  <si>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</si>
  <si>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</si>
  <si>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</si>
  <si>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</si>
  <si>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</si>
  <si>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</si>
  <si>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</si>
  <si>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</si>
  <si>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</si>
  <si>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</si>
  <si>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</si>
  <si>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</si>
  <si>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</si>
  <si>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</si>
  <si>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</si>
  <si>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</si>
  <si>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</si>
  <si>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</si>
  <si>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</si>
  <si>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</si>
  <si>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</si>
  <si>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</si>
  <si>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</si>
  <si>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</si>
  <si>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</si>
  <si>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</si>
  <si>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</si>
  <si>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</si>
  <si>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</si>
  <si>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</si>
  <si>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</si>
  <si>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</si>
  <si>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</si>
  <si>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</si>
  <si>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</si>
  <si>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</si>
  <si>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</si>
  <si>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</si>
  <si>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</si>
  <si>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</si>
  <si>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</si>
  <si>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</si>
  <si>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</si>
  <si>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</si>
  <si>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</si>
  <si>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</si>
  <si>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</si>
  <si>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</si>
  <si>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</si>
  <si>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</si>
  <si>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</si>
  <si>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</si>
  <si>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</si>
  <si>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</si>
  <si>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</si>
  <si>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</si>
  <si>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</si>
  <si>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</si>
  <si>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</si>
  <si>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</si>
  <si>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</si>
  <si>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</si>
  <si>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</si>
  <si>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</si>
  <si>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</si>
  <si>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</si>
  <si>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</si>
  <si>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</si>
  <si>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</si>
  <si>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</si>
  <si>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</si>
  <si>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</si>
  <si>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</si>
  <si>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</si>
  <si>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</si>
  <si>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</si>
  <si>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</si>
  <si>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</si>
  <si>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</si>
  <si>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</si>
  <si>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</si>
  <si>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</si>
  <si>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</si>
  <si>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</si>
  <si>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</si>
  <si>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</si>
  <si>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</si>
  <si>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</si>
  <si>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</si>
  <si>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</si>
  <si>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</si>
  <si>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</si>
  <si>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</si>
  <si>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</si>
  <si>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</si>
  <si>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</si>
  <si>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</si>
  <si>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</si>
  <si>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</si>
  <si>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</si>
  <si>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</si>
  <si>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</si>
  <si>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</si>
  <si>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</si>
  <si>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</si>
  <si>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</si>
  <si>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</si>
  <si>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</si>
  <si>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</si>
  <si>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</si>
  <si>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</si>
  <si>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</si>
  <si>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</si>
  <si>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</si>
  <si>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</si>
  <si>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</si>
  <si>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</si>
  <si>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</si>
  <si>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</si>
  <si>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</si>
  <si>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</si>
  <si>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</si>
  <si>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</si>
  <si>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</si>
  <si>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</si>
  <si>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</si>
  <si>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</si>
  <si>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</si>
  <si>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</si>
  <si>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</si>
  <si>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</si>
  <si>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</si>
  <si>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</si>
  <si>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</si>
  <si>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</si>
  <si>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</si>
  <si>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</si>
  <si>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</si>
  <si>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</si>
  <si>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</si>
  <si>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</si>
  <si>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</si>
  <si>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</si>
  <si>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</si>
  <si>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</si>
  <si>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</si>
  <si>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</si>
  <si>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</si>
  <si>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</si>
  <si>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</si>
  <si>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</si>
  <si>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</si>
  <si>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</si>
  <si>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</si>
  <si>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</si>
  <si>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</si>
  <si>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</si>
  <si>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</si>
  <si>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</si>
  <si>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</si>
  <si>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</si>
  <si>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</si>
  <si>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</si>
  <si>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</si>
  <si>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</si>
  <si>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</si>
  <si>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</si>
  <si>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</si>
  <si>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</si>
  <si>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</si>
  <si>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</si>
  <si>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</si>
  <si>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</si>
  <si>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</si>
  <si>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</si>
  <si>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</si>
  <si>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</si>
  <si>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</si>
  <si>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</si>
  <si>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</si>
  <si>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</si>
  <si>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</si>
  <si>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</si>
  <si>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</si>
  <si>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</si>
  <si>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</si>
  <si>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</si>
  <si>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</si>
  <si>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</si>
  <si>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</si>
  <si>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</si>
  <si>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</si>
  <si>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</si>
  <si>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</si>
  <si>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</si>
  <si>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</si>
  <si>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</si>
  <si>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</si>
  <si>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</si>
  <si>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</si>
  <si>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</si>
  <si>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</si>
  <si>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</si>
  <si>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</si>
  <si>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</si>
  <si>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</si>
  <si>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</si>
  <si>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</si>
  <si>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</si>
  <si>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</si>
  <si>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</si>
  <si>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</si>
  <si>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</si>
  <si>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</si>
  <si>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</si>
  <si>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</si>
  <si>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</si>
  <si>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</si>
  <si>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</si>
  <si>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</si>
  <si>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</si>
  <si>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</si>
  <si>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</si>
  <si>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</si>
  <si>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</si>
  <si>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</si>
  <si>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</si>
  <si>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</si>
  <si>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</si>
  <si>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</si>
  <si>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</si>
  <si>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</si>
  <si>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</si>
  <si>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</si>
  <si>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</si>
  <si>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</si>
  <si>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</si>
  <si>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</si>
  <si>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</si>
  <si>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</si>
  <si>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</si>
  <si>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</si>
  <si>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</si>
  <si>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</si>
  <si>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</si>
  <si>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</si>
  <si>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</si>
  <si>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</si>
  <si>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</si>
  <si>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</si>
  <si>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</si>
  <si>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</si>
  <si>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</si>
  <si>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</si>
  <si>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</si>
  <si>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</si>
  <si>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</si>
  <si>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</si>
  <si>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</si>
  <si>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</si>
  <si>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</si>
  <si>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</si>
  <si>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</si>
  <si>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</si>
  <si>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</si>
  <si>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</si>
  <si>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</si>
  <si>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</si>
  <si>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</si>
  <si>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</si>
  <si>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</si>
  <si>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</si>
  <si>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</si>
  <si>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</si>
  <si>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</si>
  <si>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</si>
  <si>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</si>
  <si>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</si>
  <si>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</si>
  <si>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</si>
  <si>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</si>
  <si>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</si>
  <si>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</si>
  <si>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</si>
  <si>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</si>
  <si>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</si>
  <si>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</si>
  <si>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</si>
  <si>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</si>
  <si>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</si>
  <si>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</si>
  <si>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</si>
  <si>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</si>
  <si>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</si>
  <si>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</si>
  <si>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</si>
  <si>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</si>
  <si>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</si>
  <si>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</si>
  <si>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</si>
  <si>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</si>
  <si>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</si>
  <si>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</si>
  <si>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</si>
  <si>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</si>
  <si>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</si>
  <si>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</si>
  <si>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</si>
  <si>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</si>
  <si>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</si>
  <si>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</si>
  <si>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</si>
  <si>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</si>
  <si>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</si>
  <si>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</si>
  <si>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</si>
  <si>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</si>
  <si>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</si>
  <si>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</si>
  <si>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</si>
  <si>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</si>
  <si>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</si>
  <si>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</si>
  <si>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</si>
  <si>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</si>
  <si>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</si>
  <si>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</si>
  <si>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</si>
  <si>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</si>
  <si>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</si>
  <si>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</si>
  <si>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</si>
  <si>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</si>
  <si>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</si>
  <si>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</si>
  <si>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</si>
  <si>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</si>
  <si>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</si>
  <si>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</si>
  <si>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</si>
  <si>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</si>
  <si>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</si>
  <si>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</si>
  <si>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</si>
  <si>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</si>
  <si>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</si>
  <si>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</si>
  <si>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</si>
  <si>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</si>
  <si>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</si>
  <si>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</si>
  <si>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</si>
  <si>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</si>
  <si>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</si>
  <si>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</si>
  <si>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</si>
  <si>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</si>
  <si>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</si>
  <si>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</si>
  <si>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</si>
  <si>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</si>
  <si>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</si>
  <si>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</si>
  <si>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</si>
  <si>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</si>
  <si>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</si>
  <si>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</si>
  <si>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</si>
  <si>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</si>
  <si>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</si>
  <si>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</si>
  <si>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</si>
  <si>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</si>
  <si>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</si>
  <si>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</si>
  <si>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</si>
  <si>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</si>
  <si>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</si>
  <si>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</si>
  <si>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</si>
  <si>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</si>
  <si>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</si>
  <si>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</si>
  <si>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</si>
  <si>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</si>
  <si>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</si>
  <si>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</si>
  <si>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</si>
  <si>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</si>
  <si>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</si>
  <si>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</si>
  <si>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</si>
  <si>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</si>
  <si>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</si>
  <si>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</si>
  <si>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</si>
  <si>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</si>
  <si>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</si>
  <si>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</si>
  <si>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</si>
  <si>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</si>
  <si>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</si>
  <si>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</si>
  <si>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</si>
  <si>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</si>
  <si>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</si>
  <si>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</si>
  <si>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</si>
  <si>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</si>
  <si>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</si>
  <si>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</si>
  <si>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</si>
  <si>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</si>
  <si>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</si>
  <si>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</si>
  <si>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</si>
  <si>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</si>
  <si>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</si>
  <si>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</si>
  <si>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</si>
  <si>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</si>
  <si>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</si>
  <si>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</si>
  <si>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</si>
  <si>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</si>
  <si>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</si>
  <si>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</si>
  <si>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</si>
  <si>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</si>
  <si>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</si>
  <si>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</si>
  <si>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</si>
  <si>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</si>
  <si>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</si>
  <si>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</si>
  <si>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</si>
  <si>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</si>
  <si>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</si>
  <si>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</si>
  <si>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</si>
  <si>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</si>
  <si>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</si>
  <si>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</si>
  <si>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</si>
  <si>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</si>
  <si>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</si>
  <si>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</si>
  <si>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</si>
  <si>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</si>
  <si>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</si>
  <si>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</si>
  <si>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</si>
  <si>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</si>
  <si>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</si>
  <si>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</si>
  <si>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</si>
  <si>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</si>
  <si>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</si>
  <si>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</si>
  <si>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</si>
  <si>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</si>
  <si>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</si>
  <si>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</si>
  <si>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</si>
  <si>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</si>
  <si>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</si>
  <si>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</si>
  <si>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</si>
  <si>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</si>
  <si>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</si>
  <si>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</si>
  <si>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</si>
  <si>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</si>
  <si>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</si>
  <si>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</si>
  <si>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</si>
  <si>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</si>
  <si>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</si>
  <si>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</si>
  <si>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</si>
  <si>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</si>
  <si>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</si>
  <si>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</si>
  <si>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</si>
  <si>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</si>
  <si>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</si>
  <si>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</si>
  <si>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</si>
  <si>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</si>
  <si>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</si>
  <si>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</si>
  <si>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</si>
  <si>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</si>
  <si>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</si>
  <si>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</si>
  <si>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</si>
  <si>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</si>
  <si>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</si>
  <si>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</si>
  <si>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</si>
  <si>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</si>
  <si>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</si>
  <si>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</si>
  <si>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</si>
  <si>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</si>
  <si>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</si>
  <si>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</si>
  <si>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</si>
  <si>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</si>
  <si>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</si>
  <si>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</si>
  <si>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</si>
  <si>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</si>
  <si>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</si>
  <si>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</si>
  <si>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</si>
  <si>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</si>
  <si>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</si>
  <si>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</si>
  <si>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</si>
  <si>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</si>
  <si>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</si>
  <si>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</si>
  <si>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</si>
  <si>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</si>
  <si>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</si>
  <si>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</si>
  <si>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</si>
  <si>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</si>
  <si>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</si>
  <si>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</si>
  <si>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</si>
  <si>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</si>
  <si>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</si>
  <si>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</si>
  <si>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</si>
  <si>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</si>
  <si>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</si>
  <si>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</si>
  <si>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</si>
  <si>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</si>
  <si>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</si>
  <si>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</si>
  <si>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</si>
  <si>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</si>
  <si>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</si>
  <si>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</si>
  <si>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</si>
  <si>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</si>
  <si>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</si>
  <si>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</si>
  <si>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</si>
  <si>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</si>
  <si>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</si>
  <si>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</si>
  <si>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</si>
  <si>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</si>
  <si>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</si>
  <si>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</si>
  <si>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</si>
  <si>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</si>
  <si>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</si>
  <si>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</si>
  <si>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</si>
  <si>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</si>
  <si>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</si>
  <si>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</si>
  <si>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</si>
  <si>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</si>
  <si>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</si>
  <si>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</si>
  <si>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</si>
  <si>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</si>
  <si>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</si>
  <si>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</si>
  <si>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</si>
  <si>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</si>
  <si>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</si>
  <si>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</si>
  <si>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</si>
  <si>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</si>
  <si>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</si>
  <si>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</si>
  <si>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</si>
  <si>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</si>
  <si>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</si>
  <si>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</si>
  <si>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</si>
  <si>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</si>
  <si>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</si>
  <si>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</si>
  <si>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</si>
  <si>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</si>
  <si>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</si>
  <si>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</si>
  <si>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</si>
  <si>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</si>
  <si>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</si>
  <si>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</si>
  <si>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</si>
  <si>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</si>
  <si>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</si>
  <si>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</si>
  <si>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</si>
  <si>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</si>
  <si>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</si>
  <si>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</si>
  <si>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</si>
  <si>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</si>
  <si>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</si>
  <si>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</si>
  <si>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</si>
  <si>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</si>
  <si>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</si>
  <si>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</si>
  <si>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</si>
  <si>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</si>
  <si>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</si>
  <si>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</si>
  <si>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</si>
  <si>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</si>
  <si>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</si>
  <si>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</si>
  <si>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</si>
  <si>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</si>
  <si>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</si>
  <si>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</si>
  <si>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</si>
  <si>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</si>
  <si>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</si>
  <si>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</si>
  <si>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</si>
  <si>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</si>
  <si>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</si>
  <si>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</si>
  <si>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</si>
  <si>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</si>
  <si>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</si>
  <si>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</si>
  <si>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</si>
  <si>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</si>
  <si>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</si>
  <si>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</si>
  <si>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</si>
  <si>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</si>
  <si>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</si>
  <si>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</si>
  <si>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</si>
  <si>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</si>
  <si>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</si>
  <si>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</si>
  <si>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</si>
  <si>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</si>
  <si>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</si>
  <si>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</si>
  <si>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</si>
  <si>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</si>
  <si>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</si>
  <si>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</si>
  <si>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</si>
  <si>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</si>
  <si>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</si>
  <si>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</si>
  <si>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</si>
  <si>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</si>
  <si>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</si>
  <si>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</si>
  <si>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</si>
  <si>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</si>
  <si>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</si>
  <si>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</si>
  <si>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</si>
  <si>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</si>
  <si>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</si>
  <si>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</si>
  <si>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</si>
  <si>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</si>
  <si>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</si>
  <si>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</si>
  <si>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</si>
  <si>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</si>
  <si>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</si>
  <si>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</si>
  <si>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</si>
  <si>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</si>
  <si>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</si>
  <si>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</si>
  <si>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</si>
  <si>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</si>
  <si>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</si>
  <si>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</si>
  <si>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</si>
  <si>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</si>
  <si>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</si>
  <si>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</si>
  <si>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</si>
  <si>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</si>
  <si>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</si>
  <si>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</si>
  <si>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</si>
  <si>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</si>
  <si>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</si>
  <si>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</si>
  <si>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</si>
  <si>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</si>
  <si>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</si>
  <si>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</si>
  <si>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</si>
  <si>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</si>
  <si>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</si>
  <si>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</si>
  <si>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</si>
  <si>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</si>
  <si>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</si>
  <si>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</si>
  <si>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</si>
  <si>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</si>
  <si>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</si>
  <si>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</si>
  <si>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</si>
  <si>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</si>
  <si>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</si>
  <si>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</si>
  <si>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</si>
  <si>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</si>
  <si>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</si>
  <si>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</si>
  <si>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</si>
  <si>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</si>
  <si>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</si>
  <si>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</si>
  <si>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</si>
  <si>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</si>
  <si>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</si>
  <si>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</si>
  <si>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</si>
  <si>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</si>
  <si>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</si>
  <si>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</si>
  <si>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</si>
  <si>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</si>
  <si>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</si>
  <si>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</si>
  <si>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</si>
  <si>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</si>
  <si>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</si>
  <si>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</si>
  <si>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</si>
  <si>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</si>
  <si>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</si>
  <si>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</si>
  <si>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</si>
  <si>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</si>
  <si>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</si>
  <si>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</si>
  <si>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</si>
  <si>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</si>
  <si>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</si>
  <si>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</si>
  <si>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</si>
  <si>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</si>
  <si>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</si>
  <si>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</si>
  <si>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</si>
  <si>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</si>
  <si>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</si>
  <si>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</si>
  <si>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</si>
  <si>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</si>
  <si>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</si>
  <si>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</si>
  <si>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</si>
  <si>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</si>
  <si>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</si>
  <si>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</si>
  <si>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</si>
  <si>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</si>
  <si>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</si>
  <si>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</si>
  <si>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</si>
  <si>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</si>
  <si>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</si>
  <si>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</si>
  <si>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</si>
  <si>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</si>
  <si>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</si>
  <si>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</si>
  <si>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</si>
  <si>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</si>
  <si>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</si>
  <si>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</si>
  <si>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</si>
  <si>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</si>
  <si>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</si>
  <si>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</si>
  <si>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</si>
  <si>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</si>
  <si>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</si>
  <si>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</si>
  <si>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</si>
  <si>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</si>
  <si>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</si>
  <si>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</si>
  <si>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</si>
  <si>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</si>
  <si>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</si>
  <si>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</si>
  <si>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</si>
  <si>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</si>
  <si>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</si>
  <si>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</si>
  <si>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</si>
  <si>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</si>
  <si>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</si>
  <si>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</si>
  <si>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</si>
  <si>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</si>
  <si>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</si>
  <si>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</si>
  <si>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</si>
  <si>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</si>
  <si>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</si>
  <si>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</si>
  <si>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</si>
  <si>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</si>
  <si>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</si>
  <si>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</si>
  <si>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</si>
  <si>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</si>
  <si>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</si>
  <si>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</si>
  <si>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</si>
  <si>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</si>
  <si>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</si>
  <si>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</si>
  <si>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</si>
  <si>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</si>
  <si>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</si>
  <si>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</si>
  <si>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</si>
  <si>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</si>
  <si>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</si>
  <si>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</si>
  <si>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</si>
  <si>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</si>
  <si>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</si>
  <si>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</si>
  <si>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</si>
  <si>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</si>
  <si>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</si>
  <si>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</si>
  <si>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</si>
  <si>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</si>
  <si>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</si>
  <si>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</si>
  <si>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</si>
  <si>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</si>
  <si>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</si>
  <si>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</si>
  <si>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</si>
  <si>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</si>
  <si>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</si>
  <si>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</si>
  <si>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</si>
  <si>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</si>
  <si>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</si>
  <si>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</si>
  <si>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</si>
  <si>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</si>
  <si>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</si>
  <si>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</si>
  <si>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</si>
  <si>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</si>
  <si>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</si>
  <si>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</si>
  <si>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</si>
  <si>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</si>
  <si>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</si>
  <si>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</si>
  <si>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</si>
  <si>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</si>
  <si>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</si>
  <si>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</si>
  <si>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</si>
  <si>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</si>
  <si>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</si>
  <si>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</si>
  <si>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</si>
  <si>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</si>
  <si>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</si>
  <si>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</si>
  <si>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</si>
  <si>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</si>
  <si>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</si>
  <si>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</si>
  <si>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</si>
  <si>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</si>
  <si>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</si>
  <si>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</si>
  <si>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</si>
  <si>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</si>
  <si>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</si>
  <si>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</si>
  <si>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</si>
  <si>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</si>
  <si>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</si>
  <si>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</si>
  <si>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</si>
  <si>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</si>
  <si>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</si>
  <si>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</si>
  <si>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</si>
  <si>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</si>
  <si>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</si>
  <si>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</si>
  <si>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</si>
  <si>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</si>
  <si>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</si>
  <si>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</si>
  <si>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</si>
  <si>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</si>
  <si>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</si>
  <si>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</si>
  <si>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</si>
  <si>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</si>
  <si>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</si>
  <si>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</si>
  <si>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</si>
  <si>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</si>
  <si>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</si>
  <si>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</si>
  <si>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</si>
  <si>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</si>
  <si>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</si>
  <si>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</si>
  <si>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</si>
  <si>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</si>
  <si>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</si>
  <si>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</si>
  <si>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</si>
  <si>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</si>
  <si>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</si>
  <si>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</si>
  <si>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</si>
  <si>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</si>
  <si>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</si>
  <si>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</si>
  <si>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</si>
  <si>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</si>
  <si>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</si>
  <si>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</si>
  <si>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</si>
  <si>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</si>
  <si>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</si>
  <si>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</si>
  <si>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</si>
  <si>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</si>
  <si>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</si>
  <si>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</si>
  <si>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</si>
  <si>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</si>
  <si>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</si>
  <si>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</si>
  <si>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</si>
  <si>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</si>
  <si>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</si>
  <si>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</si>
  <si>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</si>
  <si>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</si>
  <si>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</si>
  <si>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</si>
  <si>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</si>
  <si>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</si>
  <si>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</si>
  <si>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</si>
  <si>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</si>
  <si>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</si>
  <si>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</si>
  <si>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</si>
  <si>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</si>
  <si>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</si>
  <si>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</si>
  <si>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</si>
  <si>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</si>
  <si>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</si>
  <si>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</si>
  <si>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</si>
  <si>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</si>
  <si>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</si>
  <si>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</si>
  <si>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</si>
  <si>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</si>
  <si>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</si>
  <si>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</si>
  <si>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</si>
  <si>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</si>
  <si>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</si>
  <si>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</si>
  <si>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</si>
  <si>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</si>
  <si>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</si>
  <si>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</si>
  <si>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</si>
  <si>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</si>
  <si>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</si>
  <si>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</si>
  <si>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</si>
  <si>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</si>
  <si>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</si>
  <si>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</si>
  <si>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</si>
  <si>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</si>
  <si>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</si>
  <si>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</si>
  <si>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</si>
  <si>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</si>
  <si>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</si>
  <si>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</si>
  <si>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</si>
  <si>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</si>
  <si>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</si>
  <si>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</si>
  <si>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</si>
  <si>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</si>
  <si>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</si>
  <si>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</si>
  <si>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</si>
  <si>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</si>
  <si>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</si>
  <si>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</si>
  <si>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</si>
  <si>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</si>
  <si>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</si>
  <si>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</si>
  <si>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</si>
  <si>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</si>
  <si>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</si>
  <si>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</si>
  <si>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</si>
  <si>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</si>
  <si>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</si>
  <si>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</si>
  <si>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</si>
  <si>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</si>
  <si>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</si>
  <si>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</si>
  <si>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</si>
  <si>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</si>
  <si>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</si>
  <si>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</si>
  <si>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</si>
  <si>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</si>
  <si>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</si>
  <si>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</si>
  <si>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</si>
  <si>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</si>
  <si>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</si>
  <si>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</si>
  <si>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</si>
  <si>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</si>
  <si>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</si>
  <si>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</si>
  <si>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</si>
  <si>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</si>
  <si>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</si>
  <si>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</si>
  <si>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</si>
  <si>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</si>
  <si>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</si>
  <si>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</si>
  <si>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</si>
  <si>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</si>
  <si>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</si>
  <si>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</si>
  <si>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</si>
  <si>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</si>
  <si>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</si>
  <si>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</si>
  <si>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</si>
  <si>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</si>
  <si>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</si>
  <si>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</si>
  <si>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</si>
  <si>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</si>
  <si>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</si>
  <si>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</si>
  <si>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</si>
  <si>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</si>
  <si>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</si>
  <si>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</si>
  <si>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</si>
  <si>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</si>
  <si>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</si>
  <si>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</si>
  <si>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</si>
  <si>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</si>
  <si>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</si>
  <si>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</si>
  <si>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</si>
  <si>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</si>
  <si>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</si>
  <si>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</si>
  <si>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</si>
  <si>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</si>
  <si>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</si>
  <si>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</si>
  <si>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</si>
  <si>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</si>
  <si>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</si>
  <si>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</si>
  <si>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</si>
  <si>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</si>
  <si>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</si>
  <si>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</si>
  <si>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</si>
  <si>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</si>
  <si>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</si>
  <si>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</si>
  <si>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</si>
  <si>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</si>
  <si>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</si>
  <si>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</si>
  <si>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</si>
  <si>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</si>
  <si>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</si>
  <si>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</si>
  <si>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</si>
  <si>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</si>
  <si>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</si>
  <si>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</si>
  <si>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</si>
  <si>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</si>
  <si>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</si>
  <si>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</si>
  <si>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</si>
  <si>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</si>
  <si>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</si>
  <si>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</si>
  <si>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</si>
  <si>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</si>
  <si>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</si>
  <si>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</si>
  <si>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</si>
  <si>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</si>
  <si>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</si>
  <si>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</si>
  <si>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</si>
  <si>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</si>
  <si>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</si>
  <si>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</si>
  <si>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</si>
  <si>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</si>
  <si>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</si>
  <si>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</si>
  <si>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</si>
  <si>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</si>
  <si>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</si>
  <si>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</si>
  <si>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</si>
  <si>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</si>
  <si>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</si>
  <si>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</si>
  <si>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</si>
  <si>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</si>
  <si>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</si>
  <si>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</si>
  <si>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</si>
  <si>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</si>
  <si>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</si>
  <si>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</si>
  <si>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</si>
  <si>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</si>
  <si>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</si>
  <si>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</si>
  <si>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</si>
  <si>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</si>
  <si>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</si>
  <si>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</si>
  <si>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</si>
  <si>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</si>
  <si>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</si>
  <si>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</si>
  <si>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</si>
  <si>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</si>
  <si>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</si>
  <si>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</si>
  <si>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</si>
  <si>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</si>
  <si>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</si>
  <si>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</si>
  <si>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</si>
  <si>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</si>
  <si>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</si>
  <si>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</si>
  <si>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</si>
  <si>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</si>
  <si>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</si>
  <si>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</si>
  <si>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</si>
  <si>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</si>
  <si>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</si>
  <si>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</si>
  <si>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</si>
  <si>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</si>
  <si>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</si>
  <si>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</si>
  <si>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</si>
  <si>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</si>
  <si>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</si>
  <si>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</si>
  <si>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</si>
  <si>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</si>
  <si>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</si>
  <si>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</si>
  <si>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</si>
  <si>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</si>
  <si>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</si>
  <si>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</si>
  <si>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</si>
  <si>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</si>
  <si>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</si>
  <si>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</si>
  <si>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</si>
  <si>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</si>
  <si>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</si>
  <si>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</si>
  <si>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</si>
  <si>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</si>
  <si>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</si>
  <si>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</si>
  <si>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</si>
  <si>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</si>
  <si>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</si>
  <si>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</si>
  <si>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</si>
  <si>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</si>
  <si>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</si>
  <si>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</si>
  <si>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</si>
  <si>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</si>
  <si>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</si>
  <si>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</si>
  <si>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</si>
  <si>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</si>
  <si>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</si>
  <si>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</si>
  <si>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</si>
  <si>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</si>
  <si>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</si>
  <si>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</si>
  <si>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</si>
  <si>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</si>
  <si>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</si>
  <si>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</si>
  <si>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</si>
  <si>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</si>
  <si>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</si>
  <si>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</si>
  <si>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</si>
  <si>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</si>
  <si>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</si>
  <si>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</si>
  <si>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</si>
  <si>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</si>
  <si>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</si>
  <si>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</si>
  <si>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</si>
  <si>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</si>
  <si>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</si>
  <si>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</si>
  <si>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</si>
  <si>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</si>
  <si>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</si>
  <si>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</si>
  <si>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</si>
  <si>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</si>
  <si>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</si>
  <si>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</si>
  <si>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</si>
  <si>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</si>
  <si>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</si>
  <si>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</si>
  <si>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</si>
  <si>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</si>
  <si>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</si>
  <si>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</si>
  <si>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</si>
  <si>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</si>
  <si>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</si>
  <si>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</si>
  <si>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</si>
  <si>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</si>
  <si>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</si>
  <si>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</si>
  <si>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</si>
  <si>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</si>
  <si>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</si>
  <si>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</si>
  <si>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</si>
  <si>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</si>
  <si>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</si>
  <si>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</si>
  <si>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</si>
  <si>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</si>
  <si>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</si>
  <si>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</si>
  <si>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</si>
  <si>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</si>
  <si>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</si>
  <si>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</si>
  <si>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</si>
  <si>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</si>
  <si>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</si>
  <si>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</si>
  <si>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</si>
  <si>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</si>
  <si>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</si>
  <si>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</si>
  <si>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</si>
  <si>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</si>
  <si>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</si>
  <si>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</si>
  <si>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</si>
  <si>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</si>
  <si>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</si>
  <si>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</si>
  <si>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</si>
  <si>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</si>
  <si>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</si>
  <si>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</si>
  <si>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</si>
  <si>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</si>
  <si>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</si>
  <si>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</si>
  <si>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</si>
  <si>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</si>
  <si>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</si>
  <si>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</si>
  <si>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</si>
  <si>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</si>
  <si>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</si>
  <si>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</si>
  <si>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</si>
  <si>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</si>
  <si>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</si>
  <si>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</si>
  <si>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</si>
  <si>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</si>
  <si>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</si>
  <si>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</si>
  <si>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</si>
  <si>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</si>
  <si>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</si>
  <si>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</si>
  <si>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</si>
  <si>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</si>
  <si>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</si>
  <si>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</si>
  <si>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</si>
  <si>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</si>
  <si>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</si>
  <si>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</si>
  <si>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</si>
  <si>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</si>
  <si>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</si>
  <si>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</si>
  <si>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</si>
  <si>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</si>
  <si>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</si>
  <si>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</si>
  <si>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</si>
  <si>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</si>
  <si>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</si>
  <si>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</si>
  <si>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</si>
  <si>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</si>
  <si>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</si>
  <si>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</si>
  <si>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</si>
  <si>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</si>
  <si>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</si>
  <si>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</si>
  <si>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</si>
  <si>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</si>
  <si>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</si>
  <si>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</si>
  <si>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</si>
  <si>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</si>
  <si>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</si>
  <si>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</si>
  <si>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</si>
  <si>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</si>
  <si>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</si>
  <si>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</si>
  <si>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</si>
  <si>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</si>
  <si>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</si>
  <si>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</si>
  <si>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</si>
  <si>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</si>
  <si>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</si>
  <si>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</si>
  <si>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</si>
  <si>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</si>
  <si>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</si>
  <si>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</si>
  <si>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</si>
  <si>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</si>
  <si>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</si>
  <si>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</si>
  <si>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</si>
  <si>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</si>
  <si>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</si>
  <si>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</si>
  <si>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</si>
  <si>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</si>
  <si>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</si>
  <si>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</si>
  <si>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</si>
  <si>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</si>
  <si>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</si>
  <si>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</si>
  <si>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</si>
  <si>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</si>
  <si>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</si>
  <si>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</si>
  <si>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</si>
  <si>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</si>
  <si>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</si>
  <si>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</si>
  <si>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</si>
  <si>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</si>
  <si>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</si>
  <si>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</si>
  <si>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</si>
  <si>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</si>
  <si>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</si>
  <si>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</si>
  <si>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</si>
  <si>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</si>
  <si>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</si>
  <si>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</si>
  <si>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</si>
  <si>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</si>
  <si>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</si>
  <si>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</si>
  <si>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</si>
  <si>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</si>
  <si>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</si>
  <si>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</si>
  <si>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</si>
  <si>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</si>
  <si>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</si>
  <si>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</si>
  <si>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</si>
  <si>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</si>
  <si>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</si>
  <si>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</si>
  <si>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</si>
  <si>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</si>
  <si>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</si>
  <si>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</si>
  <si>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</si>
  <si>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</si>
  <si>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</si>
  <si>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</si>
  <si>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</si>
  <si>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</si>
  <si>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</si>
  <si>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</si>
  <si>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</si>
  <si>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</si>
  <si>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</si>
  <si>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</si>
  <si>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</si>
  <si>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</si>
  <si>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</si>
  <si>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</si>
  <si>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</si>
  <si>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</si>
  <si>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</si>
  <si>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</si>
  <si>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</si>
  <si>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</si>
  <si>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</si>
  <si>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</si>
  <si>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</si>
  <si>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</si>
  <si>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</si>
  <si>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</si>
  <si>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</si>
  <si>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</si>
  <si>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</si>
  <si>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</si>
  <si>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</si>
  <si>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</si>
  <si>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</si>
  <si>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</si>
  <si>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</si>
  <si>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</si>
  <si>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</si>
  <si>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</si>
  <si>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</si>
  <si>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</si>
  <si>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</si>
  <si>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</si>
  <si>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</si>
  <si>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</si>
  <si>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</si>
  <si>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</si>
  <si>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</si>
  <si>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</si>
  <si>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</si>
  <si>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</si>
  <si>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</si>
  <si>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</si>
  <si>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</si>
  <si>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</si>
  <si>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</si>
  <si>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</si>
  <si>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</si>
  <si>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</si>
  <si>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</si>
  <si>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</si>
  <si>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</si>
  <si>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</si>
  <si>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</si>
  <si>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</si>
  <si>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</si>
  <si>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</si>
  <si>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</si>
  <si>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</si>
  <si>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</si>
  <si>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</si>
  <si>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</si>
  <si>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</si>
  <si>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</si>
  <si>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</si>
  <si>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</si>
  <si>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</si>
  <si>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</si>
  <si>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</si>
  <si>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</si>
  <si>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</si>
  <si>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</si>
  <si>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</si>
  <si>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</si>
  <si>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</si>
  <si>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</si>
  <si>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</si>
  <si>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</si>
  <si>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</si>
  <si>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</si>
  <si>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</si>
  <si>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</si>
  <si>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</si>
  <si>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</si>
  <si>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</si>
  <si>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</si>
  <si>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</si>
  <si>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</si>
  <si>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</si>
  <si>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</si>
  <si>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</si>
  <si>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</si>
  <si>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</si>
  <si>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</si>
  <si>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</si>
  <si>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</si>
  <si>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</si>
  <si>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</si>
  <si>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</si>
  <si>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</si>
  <si>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</si>
  <si>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</si>
  <si>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</si>
  <si>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</si>
  <si>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</si>
  <si>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</si>
  <si>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</si>
  <si>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</si>
  <si>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</si>
  <si>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</si>
  <si>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</si>
  <si>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</si>
  <si>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</si>
  <si>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</si>
  <si>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</si>
  <si>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</si>
  <si>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</si>
  <si>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</si>
  <si>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</si>
  <si>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</si>
  <si>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</si>
  <si>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</si>
  <si>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</si>
  <si>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</si>
  <si>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</si>
  <si>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</si>
  <si>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</si>
  <si>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</si>
  <si>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</si>
  <si>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</si>
  <si>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</si>
  <si>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</si>
  <si>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</si>
  <si>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</si>
  <si>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</si>
  <si>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</si>
  <si>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</si>
  <si>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</si>
  <si>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</si>
  <si>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</si>
  <si>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</si>
  <si>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</si>
  <si>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</si>
  <si>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</si>
  <si>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</si>
  <si>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</si>
  <si>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</si>
  <si>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</si>
  <si>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</si>
  <si>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</si>
  <si>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</si>
  <si>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</si>
  <si>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</si>
  <si>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</si>
  <si>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</si>
  <si>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</si>
  <si>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</si>
  <si>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</si>
  <si>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</si>
  <si>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</si>
  <si>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</si>
  <si>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</si>
  <si>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</si>
  <si>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</si>
  <si>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</si>
  <si>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</si>
  <si>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</si>
  <si>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</si>
  <si>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</si>
  <si>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</si>
  <si>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</si>
  <si>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</si>
  <si>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</si>
  <si>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</si>
  <si>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</si>
  <si>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</si>
  <si>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</si>
  <si>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</si>
  <si>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</si>
  <si>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</si>
  <si>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</si>
  <si>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</si>
  <si>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</si>
  <si>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</si>
  <si>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</si>
  <si>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</si>
  <si>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</si>
  <si>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</si>
  <si>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</si>
  <si>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</si>
  <si>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</si>
  <si>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</si>
  <si>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</si>
  <si>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</si>
  <si>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</si>
  <si>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</si>
  <si>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</si>
  <si>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</si>
  <si>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</si>
  <si>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</si>
  <si>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</si>
  <si>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</si>
  <si>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</si>
  <si>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</si>
  <si>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</si>
  <si>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</si>
  <si>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</si>
  <si>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</si>
  <si>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</si>
  <si>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</si>
  <si>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</si>
  <si>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</si>
  <si>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</si>
  <si>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</si>
  <si>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</si>
  <si>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</si>
  <si>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</si>
  <si>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</si>
  <si>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</si>
  <si>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</si>
  <si>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</si>
  <si>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</si>
  <si>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</si>
  <si>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</si>
  <si>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</si>
  <si>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</si>
  <si>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</si>
  <si>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</si>
  <si>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</si>
  <si>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</si>
  <si>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</si>
  <si>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</si>
  <si>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</si>
  <si>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</si>
  <si>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</si>
  <si>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</si>
  <si>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</si>
  <si>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</si>
  <si>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</si>
  <si>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</si>
  <si>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</si>
  <si>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</si>
  <si>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</si>
  <si>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</si>
  <si>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</si>
  <si>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</si>
  <si>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</si>
  <si>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</si>
  <si>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</si>
  <si>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</si>
  <si>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</si>
  <si>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</si>
  <si>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</si>
  <si>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</si>
  <si>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</si>
  <si>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</si>
  <si>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</si>
  <si>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</si>
  <si>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</si>
  <si>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</si>
  <si>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</si>
  <si>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</si>
  <si>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</si>
  <si>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</si>
  <si>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</si>
  <si>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</si>
  <si>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</si>
  <si>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</si>
  <si>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</si>
  <si>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</si>
  <si>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</si>
  <si>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</si>
  <si>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</si>
  <si>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</si>
  <si>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</si>
  <si>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</si>
  <si>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</si>
  <si>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</si>
  <si>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</si>
  <si>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</si>
  <si>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</si>
  <si>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</si>
  <si>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</si>
  <si>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</si>
  <si>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</si>
  <si>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</si>
  <si>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</si>
  <si>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</si>
  <si>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</si>
  <si>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</si>
  <si>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</si>
  <si>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</si>
  <si>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</si>
  <si>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</si>
  <si>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</si>
  <si>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</si>
  <si>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</si>
  <si>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</si>
  <si>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</si>
  <si>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</si>
  <si>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</si>
  <si>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</si>
  <si>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</si>
  <si>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</si>
  <si>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</si>
  <si>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</si>
  <si>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</si>
  <si>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</si>
  <si>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</si>
  <si>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</si>
  <si>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</si>
  <si>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</si>
  <si>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</si>
  <si>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</si>
  <si>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</si>
  <si>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</si>
  <si>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</si>
  <si>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</si>
  <si>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</si>
  <si>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</si>
  <si>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</si>
  <si>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</si>
  <si>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</si>
  <si>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</si>
  <si>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</si>
  <si>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</si>
  <si>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</si>
  <si>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</si>
  <si>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</si>
  <si>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</si>
  <si>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</si>
  <si>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</si>
  <si>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</si>
  <si>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</si>
  <si>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</si>
  <si>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</si>
  <si>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</si>
  <si>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</si>
  <si>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</si>
  <si>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</si>
  <si>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</si>
  <si>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</si>
  <si>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</si>
  <si>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</si>
  <si>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</si>
  <si>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</si>
  <si>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</si>
  <si>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</si>
  <si>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</si>
  <si>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</si>
  <si>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</si>
  <si>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</si>
  <si>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</si>
  <si>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</si>
  <si>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</si>
  <si>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</si>
  <si>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</si>
  <si>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</si>
  <si>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</si>
  <si>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</si>
  <si>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</si>
  <si>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</si>
  <si>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</si>
  <si>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</si>
  <si>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</si>
  <si>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</si>
  <si>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</si>
  <si>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</si>
  <si>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</si>
  <si>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</si>
  <si>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</si>
  <si>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</si>
  <si>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</si>
  <si>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</si>
  <si>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</si>
  <si>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</si>
  <si>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</si>
  <si>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</si>
  <si>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</si>
  <si>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</si>
  <si>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</si>
  <si>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</si>
  <si>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</si>
  <si>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</si>
  <si>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</si>
  <si>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</si>
  <si>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</si>
  <si>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</si>
  <si>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</si>
  <si>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</si>
  <si>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</si>
  <si>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</si>
  <si>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</si>
  <si>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</si>
  <si>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</si>
  <si>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</si>
  <si>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</si>
  <si>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</si>
  <si>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</si>
  <si>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</si>
  <si>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</si>
  <si>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</si>
  <si>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</si>
  <si>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</si>
  <si>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</si>
  <si>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</si>
  <si>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</si>
  <si>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</si>
  <si>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</si>
  <si>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</si>
  <si>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</si>
  <si>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</si>
  <si>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</si>
  <si>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</si>
  <si>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</si>
  <si>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</si>
  <si>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</si>
  <si>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</si>
  <si>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</si>
  <si>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</si>
  <si>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</si>
  <si>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</si>
  <si>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</si>
  <si>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</si>
  <si>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</si>
  <si>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</si>
  <si>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</si>
  <si>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</si>
  <si>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</si>
  <si>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</si>
  <si>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</si>
  <si>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</si>
  <si>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</si>
  <si>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</si>
  <si>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</si>
  <si>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</si>
  <si>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</si>
  <si>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</si>
  <si>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</si>
  <si>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</si>
  <si>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</si>
  <si>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</si>
  <si>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</si>
  <si>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</si>
  <si>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</si>
  <si>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</si>
  <si>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</si>
  <si>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</si>
  <si>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</si>
  <si>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</si>
  <si>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</si>
  <si>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</si>
  <si>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</si>
  <si>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</si>
  <si>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</si>
  <si>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</si>
  <si>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</si>
  <si>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</si>
  <si>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</si>
  <si>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</si>
  <si>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</si>
  <si>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</si>
  <si>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</si>
  <si>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</si>
  <si>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</si>
  <si>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</si>
  <si>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</si>
  <si>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</si>
  <si>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</si>
  <si>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</si>
  <si>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</si>
  <si>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</si>
  <si>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</si>
  <si>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</si>
  <si>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</si>
  <si>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</si>
  <si>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</si>
  <si>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</si>
  <si>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</si>
  <si>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</si>
  <si>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</si>
  <si>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</si>
  <si>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</si>
  <si>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</si>
  <si>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</si>
  <si>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</si>
  <si>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</si>
  <si>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</si>
  <si>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</si>
  <si>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</si>
  <si>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</si>
  <si>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</si>
  <si>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</si>
  <si>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</si>
  <si>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</si>
  <si>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</si>
  <si>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</si>
  <si>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</si>
  <si>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</si>
  <si>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</si>
  <si>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</si>
  <si>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</si>
  <si>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</si>
  <si>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</si>
  <si>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</si>
  <si>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</si>
  <si>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</si>
  <si>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</si>
  <si>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</si>
  <si>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</si>
  <si>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</si>
  <si>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</si>
  <si>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</si>
  <si>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</si>
  <si>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</si>
  <si>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</si>
  <si>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</si>
  <si>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</si>
  <si>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</si>
  <si>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</si>
  <si>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</si>
  <si>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</si>
  <si>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</si>
  <si>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</si>
  <si>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</si>
  <si>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</si>
  <si>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</si>
  <si>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</si>
  <si>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</si>
  <si>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</si>
  <si>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</si>
  <si>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</si>
  <si>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</si>
  <si>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</si>
  <si>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</si>
  <si>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</si>
  <si>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</si>
  <si>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</si>
  <si>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</si>
  <si>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</si>
  <si>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</si>
  <si>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</si>
  <si>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</si>
  <si>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</si>
  <si>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</si>
  <si>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</si>
  <si>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</si>
  <si>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</si>
  <si>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</si>
  <si>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</si>
  <si>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</si>
  <si>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</si>
  <si>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</si>
  <si>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</si>
  <si>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</si>
  <si>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</si>
  <si>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</si>
  <si>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</si>
  <si>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</si>
  <si>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</si>
  <si>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</si>
  <si>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</si>
  <si>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</si>
  <si>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</si>
  <si>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</si>
  <si>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</si>
  <si>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</si>
  <si>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</si>
  <si>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</si>
  <si>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</si>
  <si>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</si>
  <si>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</si>
  <si>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</si>
  <si>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</si>
  <si>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</si>
  <si>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</si>
  <si>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</si>
  <si>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</si>
  <si>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</si>
  <si>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</si>
  <si>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</si>
  <si>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</si>
  <si>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</si>
  <si>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</si>
  <si>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</si>
  <si>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</si>
  <si>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</si>
  <si>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</si>
  <si>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</si>
  <si>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</si>
  <si>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</si>
  <si>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</si>
  <si>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</si>
  <si>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</si>
  <si>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</si>
  <si>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</si>
  <si>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</si>
  <si>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</si>
  <si>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</si>
  <si>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</si>
  <si>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</si>
  <si>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</si>
  <si>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</si>
  <si>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</si>
  <si>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</si>
  <si>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</si>
  <si>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</si>
  <si>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</si>
  <si>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</si>
  <si>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</si>
  <si>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</si>
  <si>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</si>
  <si>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</si>
  <si>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</si>
  <si>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</si>
  <si>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</si>
  <si>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</si>
  <si>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</si>
  <si>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</si>
  <si>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</si>
  <si>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</si>
  <si>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</si>
  <si>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</si>
  <si>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</si>
  <si>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</si>
  <si>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</si>
  <si>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</si>
  <si>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</si>
  <si>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</si>
  <si>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</si>
  <si>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</si>
  <si>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</si>
  <si>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</si>
  <si>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</si>
  <si>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</si>
  <si>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</si>
  <si>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</si>
  <si>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</si>
  <si>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</si>
  <si>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</si>
  <si>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</si>
  <si>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</si>
  <si>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</si>
  <si>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</si>
  <si>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</si>
  <si>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</si>
  <si>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</si>
  <si>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</si>
  <si>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</si>
  <si>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</si>
  <si>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</si>
  <si>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</si>
  <si>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</si>
  <si>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</si>
  <si>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</si>
  <si>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</si>
  <si>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</si>
  <si>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</si>
  <si>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</si>
  <si>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</si>
  <si>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</si>
  <si>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</si>
  <si>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</si>
  <si>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</si>
  <si>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</si>
  <si>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</si>
  <si>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</si>
  <si>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</si>
  <si>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</si>
  <si>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</si>
  <si>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</si>
  <si>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</si>
  <si>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</si>
  <si>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</si>
  <si>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</si>
  <si>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</si>
  <si>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</si>
  <si>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</si>
  <si>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</si>
  <si>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</si>
  <si>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</si>
  <si>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</si>
  <si>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</si>
  <si>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</si>
  <si>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</si>
  <si>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</si>
  <si>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</si>
  <si>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</si>
  <si>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</si>
  <si>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</si>
  <si>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</si>
  <si>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</si>
  <si>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</si>
  <si>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</si>
  <si>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</si>
  <si>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</si>
  <si>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</si>
  <si>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</si>
  <si>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</si>
  <si>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</si>
  <si>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</si>
  <si>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</si>
  <si>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</si>
  <si>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</si>
  <si>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</si>
  <si>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</si>
  <si>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</si>
  <si>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</si>
  <si>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</si>
  <si>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</si>
  <si>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</si>
  <si>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</si>
  <si>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</si>
  <si>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</si>
  <si>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</si>
  <si>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</si>
  <si>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</si>
  <si>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</si>
  <si>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</si>
  <si>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</si>
  <si>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</si>
  <si>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</si>
  <si>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</si>
  <si>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</si>
  <si>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</si>
  <si>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</si>
  <si>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</si>
  <si>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</si>
  <si>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</si>
  <si>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</si>
  <si>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</si>
  <si>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</si>
  <si>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</si>
  <si>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</si>
  <si>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</si>
  <si>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</si>
  <si>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</si>
  <si>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</si>
  <si>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</si>
  <si>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</si>
  <si>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</si>
  <si>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</si>
  <si>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</si>
  <si>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</si>
  <si>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</si>
  <si>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</si>
  <si>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</si>
  <si>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</si>
  <si>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</si>
  <si>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</si>
  <si>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</si>
  <si>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</si>
  <si>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</si>
  <si>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</si>
  <si>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</si>
  <si>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</si>
  <si>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</si>
  <si>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</si>
  <si>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</si>
  <si>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</si>
  <si>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</si>
  <si>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</si>
  <si>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</si>
  <si>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</si>
  <si>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</si>
  <si>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</si>
  <si>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</si>
  <si>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</si>
  <si>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</si>
  <si>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</si>
  <si>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</si>
  <si>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</si>
  <si>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</si>
  <si>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</si>
  <si>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</si>
  <si>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</si>
  <si>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</si>
  <si>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</si>
  <si>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</si>
  <si>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</si>
  <si>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</si>
  <si>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</si>
  <si>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</si>
  <si>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</si>
  <si>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</si>
  <si>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</si>
  <si>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</si>
  <si>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</si>
  <si>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</si>
  <si>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</si>
  <si>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</si>
  <si>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</si>
  <si>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</si>
  <si>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</si>
  <si>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</si>
  <si>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</si>
  <si>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</si>
  <si>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</si>
  <si>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</si>
  <si>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</si>
  <si>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</si>
  <si>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</si>
  <si>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</si>
  <si>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</si>
  <si>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</si>
  <si>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</si>
  <si>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</si>
  <si>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</si>
  <si>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</si>
  <si>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</si>
  <si>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</si>
  <si>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</si>
  <si>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</si>
  <si>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</si>
  <si>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</si>
  <si>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</si>
  <si>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</si>
  <si>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</si>
  <si>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</si>
  <si>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</si>
  <si>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</si>
  <si>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</si>
  <si>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</si>
  <si>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</si>
  <si>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</si>
  <si>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</si>
  <si>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</si>
  <si>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</si>
  <si>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</si>
  <si>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</si>
  <si>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</si>
  <si>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</si>
  <si>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</si>
  <si>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</si>
  <si>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</si>
  <si>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</si>
  <si>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</si>
  <si>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</si>
  <si>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</si>
  <si>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</si>
  <si>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</si>
  <si>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</si>
  <si>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</si>
  <si>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</si>
  <si>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</si>
  <si>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</si>
  <si>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</si>
  <si>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</si>
  <si>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</si>
  <si>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</si>
  <si>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</si>
  <si>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</si>
  <si>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</si>
  <si>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</si>
  <si>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</si>
  <si>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</si>
  <si>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</si>
  <si>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</si>
  <si>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</si>
  <si>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</si>
  <si>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</si>
  <si>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</si>
  <si>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</si>
  <si>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</si>
  <si>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</si>
  <si>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</si>
  <si>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</si>
  <si>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</si>
  <si>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</si>
  <si>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</si>
  <si>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</si>
  <si>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</si>
  <si>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</si>
  <si>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</si>
  <si>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</si>
  <si>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</si>
  <si>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</si>
  <si>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</si>
  <si>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</si>
  <si>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</si>
  <si>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</si>
  <si>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</si>
  <si>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</si>
  <si>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</si>
  <si>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</si>
  <si>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</si>
  <si>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</si>
  <si>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</si>
  <si>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</si>
  <si>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</si>
  <si>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</si>
  <si>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</si>
  <si>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</si>
  <si>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</si>
  <si>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</si>
  <si>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</si>
  <si>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</si>
  <si>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</si>
  <si>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</si>
  <si>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</si>
  <si>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</si>
  <si>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</si>
  <si>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</si>
  <si>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</si>
  <si>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</si>
  <si>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</si>
  <si>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</si>
  <si>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</si>
  <si>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</si>
  <si>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</si>
  <si>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</si>
  <si>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</si>
  <si>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</si>
  <si>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</si>
  <si>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</si>
  <si>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</si>
  <si>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</si>
  <si>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</si>
  <si>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</si>
  <si>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</si>
  <si>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</si>
  <si>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</si>
  <si>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</si>
  <si>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</si>
  <si>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</si>
  <si>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</si>
  <si>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</si>
  <si>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</si>
  <si>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</si>
  <si>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</si>
  <si>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</si>
  <si>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</si>
  <si>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</si>
  <si>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</si>
  <si>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</si>
  <si>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</si>
  <si>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</si>
  <si>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</si>
  <si>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</si>
  <si>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</si>
  <si>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</si>
  <si>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</si>
  <si>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</si>
  <si>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</si>
  <si>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</si>
  <si>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</si>
  <si>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</si>
  <si>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</si>
  <si>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</si>
  <si>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</si>
  <si>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</si>
  <si>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</si>
  <si>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</si>
  <si>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</si>
  <si>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</si>
  <si>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</si>
  <si>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</si>
  <si>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</si>
  <si>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</si>
  <si>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</si>
  <si>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</si>
  <si>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</si>
  <si>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</si>
  <si>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</si>
  <si>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</si>
  <si>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</si>
  <si>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</si>
  <si>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</si>
  <si>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</si>
  <si>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</si>
  <si>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</si>
  <si>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</si>
  <si>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</si>
  <si>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</si>
  <si>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</si>
  <si>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</si>
  <si>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</si>
  <si>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</si>
  <si>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</si>
  <si>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</si>
  <si>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</si>
  <si>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</si>
  <si>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</si>
  <si>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</si>
  <si>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</si>
  <si>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</si>
  <si>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</si>
  <si>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</si>
  <si>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</si>
  <si>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</si>
  <si>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</si>
  <si>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</si>
  <si>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</si>
  <si>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</si>
  <si>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</si>
  <si>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</si>
  <si>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</si>
  <si>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</si>
  <si>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</si>
  <si>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</si>
  <si>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</si>
  <si>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</si>
  <si>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</si>
  <si>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</si>
  <si>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</si>
  <si>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</si>
  <si>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</si>
  <si>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</si>
  <si>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</si>
  <si>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</si>
  <si>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</si>
  <si>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</si>
  <si>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</si>
  <si>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</si>
  <si>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</si>
  <si>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</si>
  <si>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</si>
  <si>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</si>
  <si>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</si>
  <si>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</si>
  <si>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</si>
  <si>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</si>
  <si>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</si>
  <si>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</si>
  <si>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</si>
  <si>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</si>
  <si>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</si>
  <si>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</si>
  <si>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</si>
  <si>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</si>
  <si>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</si>
  <si>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</si>
  <si>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</si>
  <si>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</si>
  <si>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</si>
  <si>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</si>
  <si>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</si>
  <si>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</si>
  <si>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</si>
  <si>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</si>
  <si>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</si>
  <si>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</si>
  <si>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</si>
  <si>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</si>
  <si>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</si>
  <si>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</si>
  <si>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</si>
  <si>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</si>
  <si>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</si>
  <si>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</si>
  <si>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</si>
  <si>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</si>
  <si>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</si>
  <si>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</si>
  <si>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</si>
  <si>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</si>
  <si>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</si>
  <si>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</si>
  <si>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</si>
  <si>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</si>
  <si>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</si>
  <si>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</si>
  <si>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</si>
  <si>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</si>
  <si>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</si>
  <si>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</si>
  <si>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</si>
  <si>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</si>
  <si>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</si>
  <si>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</si>
  <si>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</si>
  <si>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</si>
  <si>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</si>
  <si>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</si>
  <si>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</si>
  <si>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</si>
  <si>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</si>
  <si>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</si>
  <si>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</si>
  <si>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</si>
  <si>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</si>
  <si>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</si>
  <si>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</si>
  <si>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</si>
  <si>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</si>
  <si>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</si>
  <si>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</si>
  <si>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</si>
  <si>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</si>
  <si>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</si>
  <si>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</si>
  <si>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</si>
  <si>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</si>
  <si>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</si>
  <si>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</si>
  <si>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</si>
  <si>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</si>
  <si>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</si>
  <si>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</si>
  <si>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</si>
  <si>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</si>
  <si>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</si>
  <si>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</si>
  <si>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</si>
  <si>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</si>
  <si>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</si>
  <si>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</si>
  <si>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</si>
  <si>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</si>
  <si>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</si>
  <si>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</si>
  <si>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</si>
  <si>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</si>
  <si>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</si>
  <si>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</si>
  <si>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</si>
  <si>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</si>
  <si>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</si>
  <si>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</si>
  <si>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</si>
  <si>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</si>
  <si>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</si>
  <si>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</si>
  <si>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</si>
  <si>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</si>
  <si>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</si>
  <si>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</si>
  <si>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</si>
  <si>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</si>
  <si>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</si>
  <si>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</si>
  <si>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</si>
  <si>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</si>
  <si>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</si>
  <si>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</si>
  <si>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</si>
  <si>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</si>
  <si>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</si>
  <si>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</si>
  <si>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</si>
  <si>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</si>
  <si>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</si>
  <si>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</si>
  <si>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</si>
  <si>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</si>
  <si>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</si>
  <si>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</si>
  <si>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</si>
  <si>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</si>
  <si>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</si>
  <si>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</si>
  <si>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</si>
  <si>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</si>
  <si>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</si>
  <si>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</si>
  <si>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</si>
  <si>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</si>
  <si>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</si>
  <si>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</si>
  <si>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</si>
  <si>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</si>
  <si>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</si>
  <si>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</si>
  <si>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</si>
  <si>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</si>
  <si>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</si>
  <si>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</si>
  <si>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</si>
  <si>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</si>
  <si>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</si>
  <si>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</si>
  <si>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</si>
  <si>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</si>
  <si>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</si>
  <si>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</si>
  <si>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</si>
  <si>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</si>
  <si>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</si>
  <si>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</si>
  <si>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</si>
  <si>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</si>
  <si>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</si>
  <si>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</si>
  <si>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</si>
  <si>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</si>
  <si>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</si>
  <si>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</si>
  <si>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</si>
  <si>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</si>
  <si>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</si>
  <si>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</si>
  <si>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</si>
  <si>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</si>
  <si>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</si>
  <si>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</si>
  <si>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</si>
  <si>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</si>
  <si>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</si>
  <si>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</si>
  <si>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</si>
  <si>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</si>
  <si>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</si>
  <si>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</si>
  <si>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</si>
  <si>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</si>
  <si>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</si>
  <si>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</si>
  <si>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</si>
  <si>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</si>
  <si>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</si>
  <si>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</si>
  <si>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</si>
  <si>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</si>
  <si>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</si>
  <si>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</si>
  <si>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</si>
  <si>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</si>
  <si>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</si>
  <si>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</si>
  <si>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</si>
  <si>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</si>
  <si>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</si>
  <si>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</si>
  <si>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</si>
  <si>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</si>
  <si>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</si>
  <si>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</si>
  <si>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</si>
  <si>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</si>
  <si>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</si>
  <si>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</si>
  <si>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</si>
  <si>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</si>
  <si>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</si>
  <si>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</si>
  <si>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</si>
  <si>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</si>
  <si>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</si>
  <si>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</si>
  <si>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</si>
  <si>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</si>
  <si>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</si>
  <si>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</si>
  <si>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</si>
  <si>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</si>
  <si>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</si>
  <si>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</si>
  <si>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</si>
  <si>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</si>
  <si>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</si>
  <si>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</si>
  <si>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</si>
  <si>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</si>
  <si>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</si>
  <si>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</si>
  <si>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</si>
  <si>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</si>
  <si>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</si>
  <si>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</si>
  <si>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</si>
  <si>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</si>
  <si>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</si>
  <si>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</si>
  <si>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</si>
  <si>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</si>
  <si>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</si>
  <si>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</si>
  <si>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</si>
  <si>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</si>
  <si>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</si>
  <si>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</si>
  <si>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</si>
  <si>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</si>
  <si>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</si>
  <si>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</si>
  <si>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</si>
  <si>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</si>
  <si>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</si>
  <si>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</si>
  <si>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</si>
  <si>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</si>
  <si>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</si>
  <si>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</si>
  <si>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</si>
  <si>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</si>
  <si>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</si>
  <si>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</si>
  <si>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</si>
  <si>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</si>
  <si>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</si>
  <si>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</si>
  <si>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</si>
  <si>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</si>
  <si>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</si>
  <si>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</si>
  <si>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</si>
  <si>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</si>
  <si>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</si>
  <si>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</si>
  <si>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</si>
  <si>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</si>
  <si>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</si>
  <si>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</si>
  <si>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</si>
  <si>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</si>
  <si>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</si>
  <si>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</si>
  <si>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</si>
  <si>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</si>
  <si>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</si>
  <si>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</si>
  <si>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</si>
  <si>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</si>
  <si>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</si>
  <si>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</si>
  <si>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</si>
  <si>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</si>
  <si>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</si>
  <si>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</si>
  <si>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</si>
  <si>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</si>
  <si>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</si>
  <si>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</si>
  <si>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</si>
  <si>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</si>
  <si>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</si>
  <si>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</si>
  <si>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</si>
  <si>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</si>
  <si>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</si>
  <si>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</si>
  <si>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</si>
  <si>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</si>
  <si>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</si>
  <si>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</si>
  <si>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</si>
  <si>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</si>
  <si>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</si>
  <si>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</si>
  <si>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</si>
  <si>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</si>
  <si>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</si>
  <si>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</si>
  <si>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</si>
  <si>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</si>
  <si>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</si>
  <si>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</si>
  <si>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</si>
  <si>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</si>
  <si>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</si>
  <si>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</si>
  <si>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</si>
  <si>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</si>
  <si>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</si>
  <si>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</si>
  <si>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</si>
  <si>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</si>
  <si>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</si>
  <si>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</si>
  <si>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</si>
  <si>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</si>
  <si>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</si>
  <si>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</si>
  <si>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</si>
  <si>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</si>
  <si>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</si>
  <si>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</si>
  <si>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</si>
  <si>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</si>
  <si>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</si>
  <si>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</si>
  <si>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</si>
  <si>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</si>
  <si>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</si>
  <si>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</si>
  <si>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</si>
  <si>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</si>
  <si>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</si>
  <si>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</si>
  <si>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</si>
  <si>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</si>
  <si>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</si>
  <si>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</si>
  <si>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</si>
  <si>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</si>
  <si>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</si>
  <si>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</si>
  <si>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</si>
  <si>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</si>
  <si>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</si>
  <si>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</si>
  <si>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</si>
  <si>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</si>
  <si>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</si>
  <si>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</si>
  <si>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</si>
  <si>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</si>
  <si>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</si>
  <si>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</si>
  <si>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</si>
  <si>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</si>
  <si>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</si>
  <si>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</si>
  <si>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</si>
  <si>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</si>
  <si>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</si>
  <si>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</si>
  <si>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</si>
  <si>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</si>
  <si>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</si>
  <si>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</si>
  <si>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</si>
  <si>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</si>
  <si>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</si>
  <si>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</si>
  <si>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</si>
  <si>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</si>
  <si>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</si>
  <si>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</si>
  <si>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</si>
  <si>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</si>
  <si>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</si>
  <si>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</si>
  <si>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</si>
  <si>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</si>
  <si>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</si>
  <si>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</si>
  <si>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</si>
  <si>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</si>
  <si>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</si>
  <si>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</si>
  <si>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</si>
  <si>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</si>
  <si>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</si>
  <si>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</si>
  <si>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</si>
  <si>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</si>
  <si>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</si>
  <si>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</si>
  <si>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</si>
  <si>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</si>
  <si>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</si>
  <si>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</si>
  <si>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</si>
  <si>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</si>
  <si>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</si>
  <si>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</si>
  <si>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</si>
  <si>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</si>
  <si>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</si>
  <si>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</si>
  <si>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</si>
  <si>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</si>
  <si>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</si>
  <si>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</si>
  <si>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</si>
  <si>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</si>
  <si>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</si>
  <si>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</si>
  <si>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</si>
  <si>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</si>
  <si>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</si>
  <si>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</si>
  <si>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</si>
  <si>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</si>
  <si>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</si>
  <si>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</si>
  <si>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</si>
  <si>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</si>
  <si>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</si>
  <si>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</si>
  <si>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</si>
  <si>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</si>
  <si>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</si>
  <si>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</si>
  <si>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</si>
  <si>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</si>
  <si>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</si>
  <si>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</si>
  <si>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</si>
  <si>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</si>
  <si>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</si>
  <si>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</si>
  <si>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</si>
  <si>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</si>
  <si>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</si>
  <si>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</si>
  <si>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</si>
  <si>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</si>
  <si>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</si>
  <si>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</si>
  <si>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</si>
  <si>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</si>
  <si>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</si>
  <si>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</si>
  <si>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</si>
  <si>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</si>
  <si>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</si>
  <si>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</si>
  <si>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</si>
  <si>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</si>
  <si>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</si>
  <si>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</si>
  <si>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</si>
  <si>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</si>
  <si>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</si>
  <si>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</si>
  <si>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</si>
  <si>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</si>
  <si>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</si>
  <si>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</si>
  <si>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</si>
  <si>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</si>
  <si>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</si>
  <si>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</si>
  <si>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</si>
  <si>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</si>
  <si>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</si>
  <si>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</si>
  <si>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</si>
  <si>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</si>
  <si>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</si>
  <si>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</si>
  <si>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</si>
  <si>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</si>
  <si>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</si>
  <si>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</si>
  <si>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</si>
  <si>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</si>
  <si>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</si>
  <si>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</si>
  <si>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</si>
  <si>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</si>
  <si>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</si>
  <si>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</si>
  <si>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</si>
  <si>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</si>
  <si>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</si>
  <si>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</si>
  <si>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</si>
  <si>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</si>
  <si>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</si>
  <si>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</si>
  <si>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</si>
  <si>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</si>
  <si>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</si>
  <si>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</si>
  <si>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</si>
  <si>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</si>
  <si>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</si>
  <si>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</si>
  <si>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</si>
  <si>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</si>
  <si>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</si>
  <si>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</si>
  <si>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</si>
  <si>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</si>
  <si>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</si>
  <si>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</si>
  <si>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</si>
  <si>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</si>
  <si>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</si>
  <si>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</si>
  <si>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</si>
  <si>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</si>
  <si>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</si>
  <si>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</si>
  <si>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</si>
  <si>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</si>
  <si>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</si>
  <si>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</si>
  <si>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</si>
  <si>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</si>
  <si>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</si>
  <si>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</si>
  <si>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</si>
  <si>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</si>
  <si>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</si>
  <si>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</si>
  <si>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</si>
  <si>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</si>
  <si>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</si>
  <si>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</si>
  <si>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</si>
  <si>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</si>
  <si>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</si>
  <si>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</si>
  <si>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</si>
  <si>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</si>
  <si>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</si>
  <si>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</si>
  <si>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</si>
  <si>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</si>
  <si>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</si>
  <si>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</si>
  <si>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</si>
  <si>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</si>
  <si>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</si>
  <si>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</si>
  <si>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</si>
  <si>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</si>
  <si>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</si>
  <si>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</si>
  <si>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</si>
  <si>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</si>
  <si>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</si>
  <si>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</si>
  <si>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</si>
  <si>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</si>
  <si>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</si>
  <si>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</si>
  <si>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</si>
  <si>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</si>
  <si>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</si>
  <si>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</si>
  <si>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</si>
  <si>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</si>
  <si>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</si>
  <si>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</si>
  <si>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</si>
  <si>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</si>
  <si>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</si>
  <si>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</si>
  <si>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</si>
  <si>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</si>
  <si>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</si>
  <si>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</si>
  <si>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</si>
  <si>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</si>
  <si>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</si>
  <si>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</si>
  <si>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</si>
  <si>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</si>
  <si>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</si>
  <si>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</si>
  <si>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</si>
  <si>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</si>
  <si>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</si>
  <si>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</si>
  <si>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</si>
  <si>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</si>
  <si>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</si>
  <si>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</si>
  <si>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</si>
  <si>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</si>
  <si>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</si>
  <si>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</si>
  <si>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</si>
  <si>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</si>
  <si>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</si>
  <si>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</si>
  <si>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</si>
  <si>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</si>
  <si>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</si>
  <si>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</si>
  <si>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</si>
  <si>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</si>
  <si>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</si>
  <si>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</si>
  <si>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</si>
  <si>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</si>
  <si>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</si>
  <si>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</si>
  <si>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</si>
  <si>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</si>
  <si>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</si>
  <si>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</si>
  <si>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</si>
  <si>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</si>
  <si>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</si>
  <si>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</si>
  <si>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</si>
  <si>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</si>
  <si>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</si>
  <si>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</si>
  <si>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</si>
  <si>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</si>
  <si>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</si>
  <si>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</si>
  <si>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</si>
  <si>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</si>
  <si>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</si>
  <si>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</si>
  <si>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</si>
  <si>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</si>
  <si>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</si>
  <si>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</si>
  <si>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</si>
  <si>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</si>
  <si>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</si>
  <si>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</si>
  <si>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</si>
  <si>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</si>
  <si>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</si>
  <si>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</si>
  <si>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</si>
  <si>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</si>
  <si>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</si>
  <si>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</si>
  <si>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</si>
  <si>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</si>
  <si>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</si>
  <si>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</si>
  <si>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</si>
  <si>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</si>
  <si>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</si>
  <si>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</si>
  <si>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</si>
  <si>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</si>
  <si>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</si>
  <si>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</si>
  <si>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</si>
  <si>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</si>
  <si>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</si>
  <si>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</si>
  <si>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</si>
  <si>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</si>
  <si>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</si>
  <si>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</si>
  <si>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</si>
  <si>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</si>
  <si>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</si>
  <si>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</si>
  <si>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</si>
  <si>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</si>
  <si>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</si>
  <si>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</si>
  <si>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</si>
  <si>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</si>
  <si>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</si>
  <si>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</si>
  <si>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</si>
  <si>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</si>
  <si>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</si>
  <si>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</si>
  <si>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</si>
  <si>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</si>
  <si>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</si>
  <si>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</si>
  <si>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</si>
  <si>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</si>
  <si>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</si>
  <si>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</si>
  <si>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</si>
  <si>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</si>
  <si>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</si>
  <si>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</si>
  <si>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</si>
  <si>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</si>
  <si>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</si>
  <si>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</si>
  <si>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</si>
  <si>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</si>
  <si>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</si>
  <si>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</si>
  <si>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</si>
  <si>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</si>
  <si>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</si>
  <si>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</si>
  <si>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</si>
  <si>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</si>
  <si>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</si>
  <si>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</si>
  <si>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</si>
  <si>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</si>
  <si>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</si>
  <si>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</si>
  <si>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</si>
  <si>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</si>
  <si>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</si>
  <si>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</si>
  <si>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</si>
  <si>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</si>
  <si>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</si>
  <si>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</si>
  <si>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</si>
  <si>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</si>
  <si>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</si>
  <si>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</si>
  <si>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</si>
  <si>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</si>
  <si>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</si>
  <si>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</si>
  <si>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</si>
  <si>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</si>
  <si>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</si>
  <si>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</si>
  <si>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</si>
  <si>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</si>
  <si>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</si>
  <si>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</si>
  <si>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</si>
  <si>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</si>
  <si>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</si>
  <si>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</si>
  <si>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</si>
  <si>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</si>
  <si>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</si>
  <si>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</si>
  <si>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</si>
  <si>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</si>
  <si>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</si>
  <si>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</si>
  <si>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</si>
  <si>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</si>
  <si>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</si>
  <si>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</si>
  <si>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</si>
  <si>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</si>
  <si>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</si>
  <si>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</si>
  <si>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</si>
  <si>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</si>
  <si>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</si>
  <si>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</si>
  <si>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</si>
  <si>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</si>
  <si>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</si>
  <si>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</si>
  <si>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</si>
  <si>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</si>
  <si>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</si>
  <si>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</si>
  <si>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</si>
  <si>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</si>
  <si>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</si>
  <si>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</si>
  <si>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</si>
  <si>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</si>
  <si>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</si>
  <si>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</si>
  <si>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</si>
  <si>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</si>
  <si>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</si>
  <si>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</si>
  <si>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</si>
  <si>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</si>
  <si>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</si>
  <si>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</si>
  <si>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</si>
  <si>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</si>
  <si>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</si>
  <si>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</si>
  <si>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</si>
  <si>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</si>
  <si>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</si>
  <si>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</si>
  <si>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</si>
  <si>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</si>
  <si>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</si>
  <si>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</si>
  <si>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</si>
  <si>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</si>
  <si>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</si>
  <si>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</si>
  <si>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</si>
  <si>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</si>
  <si>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</si>
  <si>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</si>
  <si>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</si>
  <si>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</si>
  <si>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</si>
  <si>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</si>
  <si>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</si>
  <si>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</si>
  <si>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</si>
  <si>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</si>
  <si>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</si>
  <si>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</si>
  <si>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</si>
  <si>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</si>
  <si>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</si>
  <si>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</si>
  <si>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</si>
  <si>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</si>
  <si>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</si>
  <si>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</si>
  <si>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</si>
  <si>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</si>
  <si>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</si>
  <si>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</si>
  <si>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</si>
  <si>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</si>
  <si>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</si>
  <si>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</si>
  <si>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</si>
  <si>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</si>
  <si>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</si>
  <si>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</si>
  <si>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</si>
  <si>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</si>
  <si>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</si>
  <si>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</si>
  <si>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</si>
  <si>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</si>
  <si>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</si>
  <si>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</si>
  <si>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</si>
  <si>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</si>
  <si>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</si>
  <si>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</si>
  <si>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</si>
  <si>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</si>
  <si>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</si>
  <si>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</si>
  <si>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</si>
  <si>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</si>
  <si>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</si>
  <si>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</si>
  <si>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</si>
  <si>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</si>
  <si>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</si>
  <si>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</si>
  <si>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</si>
  <si>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</si>
  <si>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</si>
  <si>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</si>
  <si>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</si>
  <si>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</si>
  <si>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</si>
  <si>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</si>
  <si>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</si>
  <si>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</si>
  <si>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</si>
  <si>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</si>
  <si>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</si>
  <si>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</si>
  <si>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</si>
  <si>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</si>
  <si>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</si>
  <si>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</si>
  <si>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</si>
  <si>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</si>
  <si>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</si>
  <si>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</si>
  <si>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</si>
  <si>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</si>
  <si>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</si>
  <si>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</si>
  <si>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</si>
  <si>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</si>
  <si>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</si>
  <si>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</si>
  <si>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</si>
  <si>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</si>
  <si>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</si>
  <si>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</si>
  <si>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</si>
  <si>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</si>
  <si>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</si>
  <si>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</si>
  <si>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</si>
  <si>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</si>
  <si>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</si>
  <si>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</si>
  <si>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</si>
  <si>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</si>
  <si>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</si>
  <si>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</si>
  <si>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</si>
  <si>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</si>
  <si>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</si>
  <si>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</si>
  <si>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</si>
  <si>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</si>
  <si>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</si>
  <si>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</si>
  <si>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</si>
  <si>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</si>
  <si>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</si>
  <si>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</si>
  <si>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</si>
  <si>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</si>
  <si>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</si>
  <si>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</si>
  <si>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</si>
  <si>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</si>
  <si>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</si>
  <si>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</si>
  <si>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</si>
  <si>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</si>
  <si>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</si>
  <si>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</si>
  <si>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</si>
  <si>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</si>
  <si>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</si>
  <si>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</si>
  <si>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</si>
  <si>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</si>
  <si>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</si>
  <si>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</si>
  <si>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</si>
  <si>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</si>
  <si>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</si>
  <si>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</si>
  <si>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</si>
  <si>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</si>
  <si>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</si>
  <si>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</si>
  <si>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</si>
  <si>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</si>
  <si>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</si>
  <si>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</si>
  <si>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</si>
  <si>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</si>
  <si>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</si>
  <si>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</si>
  <si>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</si>
  <si>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</si>
  <si>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</si>
  <si>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</si>
  <si>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</si>
  <si>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</si>
  <si>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</si>
  <si>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</si>
  <si>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</si>
  <si>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</si>
  <si>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</si>
  <si>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</si>
  <si>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</si>
  <si>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</si>
  <si>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</si>
  <si>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</si>
  <si>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</si>
  <si>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</si>
  <si>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</si>
  <si>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</si>
  <si>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</si>
  <si>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</si>
  <si>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</si>
  <si>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</si>
  <si>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</si>
  <si>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</si>
  <si>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</si>
  <si>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</si>
  <si>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</si>
  <si>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</si>
  <si>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</si>
  <si>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</si>
  <si>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</si>
  <si>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</si>
  <si>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</si>
  <si>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</si>
  <si>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</si>
  <si>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</si>
  <si>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</si>
  <si>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</si>
  <si>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</si>
  <si>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</si>
  <si>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</si>
  <si>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</si>
  <si>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</si>
  <si>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</si>
  <si>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</si>
  <si>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</si>
  <si>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</si>
  <si>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</si>
  <si>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</si>
  <si>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</si>
  <si>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</si>
  <si>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</si>
  <si>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</si>
  <si>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</si>
  <si>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</si>
  <si>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</si>
  <si>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</si>
  <si>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</si>
  <si>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</si>
  <si>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</si>
  <si>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</si>
  <si>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</si>
  <si>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</si>
  <si>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</si>
  <si>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</si>
  <si>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</si>
  <si>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</si>
  <si>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</si>
  <si>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</si>
  <si>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</si>
  <si>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</si>
  <si>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</si>
  <si>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</si>
  <si>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</si>
  <si>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</si>
  <si>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</si>
  <si>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</si>
  <si>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</si>
  <si>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</si>
  <si>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</si>
  <si>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</si>
  <si>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</si>
  <si>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</si>
  <si>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</si>
  <si>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</si>
  <si>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</si>
  <si>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</si>
  <si>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</si>
  <si>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</si>
  <si>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</si>
  <si>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</si>
  <si>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</si>
  <si>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</si>
  <si>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</si>
  <si>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</si>
  <si>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</si>
  <si>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</si>
  <si>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</si>
  <si>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</si>
  <si>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</si>
  <si>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</si>
  <si>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</si>
  <si>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</si>
  <si>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</si>
  <si>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</si>
  <si>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</si>
  <si>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</si>
  <si>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</si>
  <si>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</si>
  <si>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</si>
  <si>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</si>
  <si>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</si>
  <si>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</si>
  <si>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</si>
  <si>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</si>
  <si>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</si>
  <si>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</si>
  <si>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</si>
  <si>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</si>
  <si>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</si>
  <si>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</si>
  <si>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</si>
  <si>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</si>
  <si>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</si>
  <si>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</si>
  <si>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</si>
  <si>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</si>
  <si>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</si>
  <si>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</si>
  <si>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</si>
  <si>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</si>
  <si>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</si>
  <si>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</si>
  <si>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</si>
  <si>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</si>
  <si>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</si>
  <si>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</si>
  <si>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</si>
  <si>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</si>
  <si>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</si>
  <si>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</si>
  <si>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</si>
  <si>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</si>
  <si>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</si>
  <si>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</si>
  <si>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</si>
  <si>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</si>
  <si>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</si>
  <si>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</si>
  <si>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</si>
  <si>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</si>
  <si>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</si>
  <si>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</si>
  <si>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</si>
  <si>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</si>
  <si>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</si>
  <si>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</si>
  <si>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</si>
  <si>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</si>
  <si>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</si>
  <si>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</si>
  <si>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</si>
  <si>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</si>
  <si>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</si>
  <si>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</si>
  <si>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</si>
  <si>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</si>
  <si>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</si>
  <si>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</si>
  <si>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</si>
  <si>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</si>
  <si>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</si>
  <si>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</si>
  <si>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</si>
  <si>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</si>
  <si>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</si>
  <si>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</si>
  <si>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</si>
  <si>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</si>
  <si>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</si>
  <si>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</si>
  <si>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</si>
  <si>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</si>
  <si>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</si>
  <si>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</si>
  <si>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</si>
  <si>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</si>
  <si>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</si>
  <si>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</si>
  <si>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</si>
  <si>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</si>
  <si>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</si>
  <si>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</si>
  <si>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</si>
  <si>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</si>
  <si>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</si>
  <si>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</si>
  <si>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</si>
  <si>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</si>
  <si>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</si>
  <si>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</si>
  <si>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</si>
  <si>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</si>
  <si>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</si>
  <si>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</si>
  <si>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</si>
  <si>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</si>
  <si>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</si>
  <si>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</si>
  <si>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</si>
  <si>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</si>
  <si>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</si>
  <si>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</si>
  <si>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</si>
  <si>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</si>
  <si>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</si>
  <si>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</si>
  <si>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</si>
  <si>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</si>
  <si>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</si>
  <si>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</si>
  <si>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</si>
  <si>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</si>
  <si>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</si>
  <si>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</si>
  <si>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</si>
  <si>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</si>
  <si>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</si>
  <si>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</si>
  <si>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</si>
  <si>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</si>
  <si>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</si>
  <si>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</si>
  <si>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</si>
  <si>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</si>
  <si>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</si>
  <si>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</si>
  <si>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</si>
  <si>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</si>
  <si>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</si>
  <si>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</si>
  <si>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</si>
  <si>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</si>
  <si>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</si>
  <si>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</si>
  <si>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</si>
  <si>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</si>
  <si>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</si>
  <si>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</si>
  <si>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</si>
  <si>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</si>
  <si>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</si>
  <si>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</si>
  <si>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</si>
  <si>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</si>
  <si>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</si>
  <si>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</si>
  <si>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</si>
  <si>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</si>
  <si>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</si>
  <si>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</si>
  <si>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</si>
  <si>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</si>
  <si>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</si>
  <si>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</si>
  <si>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</si>
  <si>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</si>
  <si>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</si>
  <si>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</si>
  <si>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</si>
  <si>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</si>
  <si>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</si>
  <si>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</si>
  <si>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</si>
  <si>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</si>
  <si>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</si>
  <si>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</si>
  <si>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</si>
  <si>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</si>
  <si>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</si>
  <si>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</si>
  <si>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</si>
  <si>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</si>
  <si>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</si>
  <si>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</si>
  <si>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</si>
  <si>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</si>
  <si>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</si>
  <si>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</si>
  <si>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</si>
  <si>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</si>
  <si>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</si>
  <si>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</si>
  <si>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</si>
  <si>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</si>
  <si>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</si>
  <si>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</si>
  <si>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</si>
  <si>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</si>
  <si>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</si>
  <si>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</si>
  <si>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</si>
  <si>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</si>
  <si>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</si>
  <si>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</si>
  <si>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</si>
  <si>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</si>
  <si>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</si>
  <si>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</si>
  <si>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</si>
  <si>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</si>
  <si>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</si>
  <si>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</si>
  <si>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</si>
  <si>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</si>
  <si>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</si>
  <si>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</si>
  <si>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</si>
  <si>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</si>
  <si>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</si>
  <si>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</si>
  <si>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</si>
  <si>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</si>
  <si>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</si>
  <si>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</si>
  <si>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</si>
  <si>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</si>
  <si>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</si>
  <si>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</si>
  <si>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</si>
  <si>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</si>
  <si>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</si>
  <si>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</si>
  <si>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</si>
  <si>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</si>
  <si>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</si>
  <si>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</si>
  <si>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</si>
  <si>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</si>
  <si>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</si>
  <si>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</si>
  <si>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</si>
  <si>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</si>
  <si>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</si>
  <si>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</si>
  <si>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</si>
  <si>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</si>
  <si>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</si>
  <si>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</si>
  <si>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</si>
  <si>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</si>
  <si>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</si>
  <si>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</si>
  <si>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</si>
  <si>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</si>
  <si>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</si>
  <si>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</si>
  <si>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</si>
  <si>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</si>
  <si>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</si>
  <si>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</si>
  <si>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</si>
  <si>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</si>
  <si>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</si>
  <si>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</si>
  <si>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</si>
  <si>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</si>
  <si>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</si>
  <si>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</si>
  <si>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</si>
  <si>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</si>
  <si>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</si>
  <si>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</si>
  <si>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</si>
  <si>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</si>
  <si>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</si>
  <si>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</si>
  <si>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</si>
  <si>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</si>
  <si>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</si>
  <si>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</si>
  <si>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</si>
  <si>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</si>
  <si>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</si>
  <si>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</si>
  <si>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</si>
  <si>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</si>
  <si>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</si>
  <si>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</si>
  <si>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</si>
  <si>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</si>
  <si>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</si>
  <si>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</si>
  <si>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</si>
  <si>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</si>
  <si>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</si>
  <si>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</si>
  <si>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</si>
  <si>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</si>
  <si>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</si>
  <si>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</si>
  <si>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</si>
  <si>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</si>
  <si>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</si>
  <si>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</si>
  <si>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</si>
  <si>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</si>
  <si>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</si>
  <si>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</si>
  <si>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</si>
  <si>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</si>
  <si>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</si>
  <si>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</si>
  <si>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</si>
  <si>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</si>
  <si>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</si>
  <si>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</si>
  <si>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</si>
  <si>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</si>
  <si>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</si>
  <si>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</si>
  <si>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</si>
  <si>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</si>
  <si>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</si>
  <si>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</si>
  <si>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</si>
  <si>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</si>
  <si>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</si>
  <si>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</si>
  <si>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</si>
  <si>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</si>
  <si>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</si>
  <si>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</si>
  <si>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</si>
  <si>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</si>
  <si>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</si>
  <si>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</si>
  <si>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</si>
  <si>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</si>
  <si>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</si>
  <si>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</si>
  <si>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</si>
  <si>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</si>
  <si>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</si>
  <si>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</si>
  <si>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</si>
  <si>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</si>
  <si>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</si>
  <si>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</si>
  <si>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</si>
  <si>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</si>
  <si>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</si>
  <si>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</si>
  <si>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</si>
  <si>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</si>
  <si>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</si>
  <si>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</si>
  <si>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</si>
  <si>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</si>
  <si>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</si>
  <si>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</si>
  <si>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</si>
  <si>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</si>
  <si>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</si>
  <si>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</si>
  <si>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</si>
  <si>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</si>
  <si>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</si>
  <si>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</si>
  <si>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</si>
  <si>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</si>
  <si>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</si>
  <si>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</si>
  <si>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</si>
  <si>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</si>
  <si>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</si>
  <si>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</si>
  <si>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</si>
  <si>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</si>
  <si>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</si>
  <si>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</si>
  <si>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</si>
  <si>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</si>
  <si>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</si>
  <si>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</si>
  <si>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</si>
  <si>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</si>
  <si>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</si>
  <si>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</si>
  <si>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</si>
  <si>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</si>
  <si>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</si>
  <si>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</si>
  <si>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</si>
  <si>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</si>
  <si>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</si>
  <si>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</si>
  <si>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</si>
  <si>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</si>
  <si>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</si>
  <si>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</si>
  <si>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</si>
  <si>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</si>
  <si>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</si>
  <si>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</si>
  <si>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</si>
  <si>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</si>
  <si>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</si>
  <si>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</si>
  <si>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</si>
  <si>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</si>
  <si>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</si>
  <si>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</si>
  <si>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</si>
  <si>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</si>
  <si>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</si>
  <si>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</si>
  <si>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</si>
  <si>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</si>
  <si>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</si>
  <si>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</si>
  <si>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</si>
  <si>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</si>
  <si>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</si>
  <si>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</si>
  <si>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</si>
  <si>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</si>
  <si>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</si>
  <si>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</si>
  <si>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</si>
  <si>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</si>
  <si>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</si>
  <si>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</si>
  <si>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</si>
  <si>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</si>
  <si>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</si>
  <si>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</si>
  <si>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</si>
  <si>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</si>
  <si>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</si>
  <si>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</si>
  <si>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</si>
  <si>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</si>
  <si>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</si>
  <si>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</si>
  <si>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</si>
  <si>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</si>
  <si>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</si>
  <si>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</si>
  <si>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</si>
  <si>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</si>
  <si>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</si>
  <si>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</si>
  <si>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</si>
  <si>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</si>
  <si>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</si>
  <si>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</si>
  <si>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</si>
  <si>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</si>
  <si>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</si>
  <si>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</si>
  <si>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</si>
  <si>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</si>
  <si>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</si>
  <si>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</si>
  <si>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</si>
  <si>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</si>
  <si>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</si>
  <si>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</si>
  <si>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</si>
  <si>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</si>
  <si>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</si>
  <si>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</si>
  <si>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</si>
  <si>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</si>
  <si>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</si>
  <si>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</si>
  <si>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</si>
  <si>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</si>
  <si>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</si>
  <si>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</si>
  <si>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</si>
  <si>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</si>
  <si>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</si>
  <si>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</si>
  <si>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</si>
  <si>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</si>
  <si>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</si>
  <si>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</si>
  <si>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</si>
  <si>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</si>
  <si>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</si>
  <si>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</si>
  <si>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</si>
  <si>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</si>
  <si>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</si>
  <si>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</si>
  <si>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</si>
  <si>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</si>
  <si>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</si>
  <si>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</si>
  <si>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</si>
  <si>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</si>
  <si>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</si>
  <si>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</si>
  <si>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</si>
  <si>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</si>
  <si>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</si>
  <si>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</si>
  <si>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</si>
  <si>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</si>
  <si>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</si>
  <si>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</si>
  <si>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</si>
  <si>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</si>
  <si>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</si>
  <si>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</si>
  <si>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</si>
  <si>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</si>
  <si>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</si>
  <si>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</si>
  <si>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</si>
  <si>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</si>
  <si>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</si>
  <si>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</si>
  <si>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</si>
  <si>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</si>
  <si>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</si>
  <si>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</si>
  <si>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</si>
  <si>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</si>
  <si>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</si>
  <si>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</si>
  <si>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</si>
  <si>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</si>
  <si>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</si>
  <si>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</si>
  <si>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</si>
  <si>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</si>
  <si>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</si>
  <si>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</si>
  <si>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</si>
  <si>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</si>
  <si>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</si>
  <si>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</si>
  <si>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</si>
  <si>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</si>
  <si>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</si>
  <si>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</si>
  <si>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</si>
  <si>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</si>
  <si>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</si>
  <si>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</si>
  <si>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</si>
  <si>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</si>
  <si>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</si>
  <si>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</si>
  <si>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</si>
  <si>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</si>
  <si>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</si>
  <si>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</si>
  <si>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</si>
  <si>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</si>
  <si>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</si>
  <si>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</si>
  <si>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</si>
  <si>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</si>
  <si>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</si>
  <si>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</si>
  <si>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</si>
  <si>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</si>
  <si>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</si>
  <si>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</si>
  <si>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</si>
  <si>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</si>
  <si>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</si>
  <si>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</si>
  <si>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</si>
  <si>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</si>
  <si>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</si>
  <si>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</si>
  <si>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</si>
  <si>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</si>
  <si>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</si>
  <si>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</si>
  <si>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</si>
  <si>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</si>
  <si>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</si>
  <si>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</si>
  <si>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</si>
  <si>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</si>
  <si>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</si>
  <si>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</si>
  <si>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</si>
  <si>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</si>
  <si>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</si>
  <si>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</si>
  <si>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</si>
  <si>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</si>
  <si>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</si>
  <si>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</si>
  <si>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</si>
  <si>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</si>
  <si>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</si>
  <si>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</si>
  <si>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</si>
  <si>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</si>
  <si>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</si>
  <si>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</si>
  <si>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</si>
  <si>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</si>
  <si>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</si>
  <si>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</si>
  <si>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</si>
  <si>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</si>
  <si>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</si>
  <si>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</si>
  <si>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</si>
  <si>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</si>
  <si>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</si>
  <si>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</si>
  <si>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</si>
  <si>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</si>
  <si>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</si>
  <si>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</si>
  <si>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</si>
  <si>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</si>
  <si>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</si>
  <si>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</si>
  <si>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</si>
  <si>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</si>
  <si>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</si>
  <si>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</si>
  <si>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</si>
  <si>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</si>
  <si>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</si>
  <si>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</si>
  <si>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</si>
  <si>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</si>
  <si>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</si>
  <si>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</si>
  <si>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</si>
  <si>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</si>
  <si>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</si>
  <si>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</si>
  <si>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</si>
  <si>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</si>
  <si>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</si>
  <si>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</si>
  <si>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</si>
  <si>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</si>
  <si>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</si>
  <si>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</si>
  <si>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</si>
  <si>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</si>
  <si>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</si>
  <si>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</si>
  <si>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</si>
  <si>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</si>
  <si>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</si>
  <si>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</si>
  <si>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</si>
  <si>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</si>
  <si>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</si>
  <si>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</si>
  <si>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</si>
  <si>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</si>
  <si>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</si>
  <si>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</si>
  <si>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</si>
  <si>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</si>
  <si>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</si>
  <si>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</si>
  <si>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</si>
  <si>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</si>
  <si>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</si>
  <si>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</si>
  <si>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</si>
  <si>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</si>
  <si>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</si>
  <si>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</si>
  <si>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</si>
  <si>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</si>
  <si>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</si>
  <si>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</si>
  <si>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</si>
  <si>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</si>
  <si>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</si>
  <si>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</si>
  <si>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</si>
  <si>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</si>
  <si>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</si>
  <si>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</si>
  <si>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</si>
  <si>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</si>
  <si>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</si>
  <si>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</si>
  <si>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</si>
  <si>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</si>
  <si>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</si>
  <si>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</si>
  <si>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</si>
  <si>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</si>
  <si>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</si>
  <si>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</si>
  <si>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</si>
  <si>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</si>
  <si>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</si>
  <si>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</si>
  <si>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</si>
  <si>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</si>
  <si>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</si>
  <si>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</si>
  <si>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</si>
  <si>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</si>
  <si>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</si>
  <si>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</si>
  <si>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</si>
  <si>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</si>
  <si>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</si>
  <si>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</si>
  <si>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</si>
  <si>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</si>
  <si>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</si>
  <si>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</si>
  <si>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</si>
  <si>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</si>
  <si>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</si>
  <si>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</si>
  <si>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</si>
  <si>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</si>
  <si>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</si>
  <si>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</si>
  <si>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</si>
  <si>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</si>
  <si>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</si>
  <si>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</si>
  <si>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</si>
  <si>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</si>
  <si>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</si>
  <si>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</si>
  <si>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</si>
  <si>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</si>
  <si>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</si>
  <si>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</si>
  <si>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</si>
  <si>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</si>
  <si>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</si>
  <si>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</si>
  <si>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</si>
  <si>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</si>
  <si>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</si>
  <si>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</si>
  <si>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</si>
  <si>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</si>
  <si>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</si>
  <si>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</si>
  <si>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</si>
  <si>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</si>
  <si>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</si>
  <si>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</si>
  <si>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</si>
  <si>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</si>
  <si>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</si>
  <si>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</si>
  <si>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</si>
  <si>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</si>
  <si>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</si>
  <si>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</si>
  <si>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</si>
  <si>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</si>
  <si>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</si>
  <si>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</si>
  <si>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</si>
  <si>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</si>
  <si>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</si>
  <si>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</si>
  <si>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</si>
  <si>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</si>
  <si>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</si>
  <si>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</si>
  <si>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</si>
  <si>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</si>
  <si>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</si>
  <si>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</si>
  <si>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</si>
  <si>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</si>
  <si>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</si>
  <si>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</si>
  <si>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</si>
  <si>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</si>
  <si>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</si>
  <si>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</si>
  <si>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</si>
  <si>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</si>
  <si>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</si>
  <si>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</si>
  <si>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</si>
  <si>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</si>
  <si>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</si>
  <si>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</si>
  <si>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</si>
  <si>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</si>
  <si>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</si>
  <si>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</si>
  <si>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</si>
  <si>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</si>
  <si>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</si>
  <si>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</si>
  <si>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</si>
  <si>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</si>
  <si>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</si>
  <si>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</si>
  <si>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</si>
  <si>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</si>
  <si>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</si>
  <si>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</si>
  <si>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</si>
  <si>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</si>
  <si>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</si>
  <si>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</si>
  <si>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</si>
  <si>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</si>
  <si>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</si>
  <si>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</si>
  <si>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</si>
  <si>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</si>
  <si>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</si>
  <si>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</si>
  <si>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</si>
  <si>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</si>
  <si>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</si>
  <si>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</si>
  <si>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</si>
  <si>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</si>
  <si>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</si>
  <si>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</si>
  <si>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</si>
  <si>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</si>
  <si>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</si>
  <si>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</si>
  <si>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</si>
  <si>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</si>
  <si>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</si>
  <si>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</si>
  <si>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</si>
  <si>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</si>
  <si>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</si>
  <si>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</si>
  <si>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</si>
  <si>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</si>
  <si>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</si>
  <si>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</si>
  <si>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</si>
  <si>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</si>
  <si>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</si>
  <si>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</si>
  <si>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</si>
  <si>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</si>
  <si>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</si>
  <si>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</si>
  <si>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</si>
  <si>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</si>
  <si>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</si>
  <si>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</si>
  <si>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</si>
  <si>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</si>
  <si>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</si>
  <si>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</si>
  <si>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</si>
  <si>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</si>
  <si>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</si>
  <si>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</si>
  <si>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</si>
  <si>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</si>
  <si>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</si>
  <si>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</si>
  <si>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</si>
  <si>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</si>
  <si>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</si>
  <si>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</si>
  <si>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</si>
  <si>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</si>
  <si>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</si>
  <si>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</si>
  <si>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</si>
  <si>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</si>
  <si>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</si>
  <si>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</si>
  <si>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</si>
  <si>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</si>
  <si>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</si>
  <si>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</si>
  <si>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</si>
  <si>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</si>
  <si>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</si>
  <si>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</si>
  <si>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</si>
  <si>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</si>
  <si>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</si>
  <si>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</si>
  <si>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</si>
  <si>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</si>
  <si>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</si>
  <si>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</si>
  <si>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</si>
  <si>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</si>
  <si>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</si>
  <si>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</si>
  <si>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</si>
  <si>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</si>
  <si>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</si>
  <si>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</si>
  <si>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</si>
  <si>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</si>
  <si>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</si>
  <si>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</si>
  <si>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</si>
  <si>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</si>
  <si>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</si>
  <si>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</si>
  <si>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</si>
  <si>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</si>
  <si>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</si>
  <si>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</si>
  <si>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</si>
  <si>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</si>
  <si>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</si>
  <si>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</si>
  <si>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</si>
  <si>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</si>
  <si>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</si>
  <si>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</si>
  <si>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</si>
  <si>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</si>
  <si>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</si>
  <si>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</si>
  <si>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</si>
  <si>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</si>
  <si>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</si>
  <si>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</si>
  <si>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</si>
  <si>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</si>
  <si>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</si>
  <si>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</si>
  <si>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</si>
  <si>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</si>
  <si>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</si>
  <si>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</si>
  <si>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</si>
  <si>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</si>
  <si>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</si>
  <si>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</si>
  <si>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</si>
  <si>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</si>
  <si>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</si>
  <si>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</si>
  <si>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</si>
  <si>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</si>
  <si>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</si>
  <si>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</si>
  <si>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</si>
  <si>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</si>
  <si>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</si>
  <si>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</si>
  <si>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</si>
  <si>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</si>
  <si>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</si>
  <si>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</si>
  <si>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</si>
  <si>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</si>
  <si>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</si>
  <si>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</si>
  <si>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</si>
  <si>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</si>
  <si>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</si>
  <si>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</si>
  <si>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</si>
  <si>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</si>
  <si>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</si>
  <si>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</si>
  <si>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</si>
  <si>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</si>
  <si>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</si>
  <si>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</si>
  <si>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</si>
  <si>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</si>
  <si>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</si>
  <si>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</si>
  <si>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</si>
  <si>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</si>
  <si>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</si>
  <si>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</si>
  <si>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</si>
  <si>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</si>
  <si>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</si>
  <si>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</si>
  <si>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</si>
  <si>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</si>
  <si>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</si>
  <si>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</si>
  <si>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</si>
  <si>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</si>
  <si>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</si>
  <si>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</si>
  <si>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</si>
  <si>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</si>
  <si>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</si>
  <si>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</si>
  <si>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</si>
  <si>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</si>
  <si>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</si>
  <si>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</si>
  <si>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</si>
  <si>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</si>
  <si>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</si>
  <si>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</si>
  <si>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</si>
  <si>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</si>
  <si>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</si>
  <si>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</si>
  <si>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</si>
  <si>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</si>
  <si>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</si>
  <si>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</si>
  <si>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</si>
  <si>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</si>
  <si>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</si>
  <si>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</si>
  <si>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</si>
  <si>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</si>
  <si>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</si>
  <si>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</si>
  <si>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</si>
  <si>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</si>
  <si>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</si>
  <si>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</si>
  <si>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</si>
  <si>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</si>
  <si>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</si>
  <si>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</si>
  <si>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</si>
  <si>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</si>
  <si>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</si>
  <si>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</si>
  <si>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</si>
  <si>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</si>
  <si>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</si>
  <si>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</si>
  <si>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</si>
  <si>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</si>
  <si>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</si>
  <si>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</si>
  <si>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</si>
  <si>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</si>
  <si>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</si>
  <si>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</si>
  <si>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</si>
  <si>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</si>
  <si>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</si>
  <si>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</si>
  <si>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</si>
  <si>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</si>
  <si>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</si>
  <si>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</si>
  <si>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</si>
  <si>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</si>
  <si>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</si>
  <si>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</si>
  <si>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</si>
  <si>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</si>
  <si>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</si>
  <si>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</si>
  <si>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</si>
  <si>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</si>
  <si>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</si>
  <si>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</si>
  <si>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</si>
  <si>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</si>
  <si>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</si>
  <si>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</si>
  <si>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</si>
  <si>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</si>
  <si>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</si>
  <si>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</si>
  <si>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</si>
  <si>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</si>
  <si>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</si>
  <si>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</si>
  <si>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</si>
  <si>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</si>
  <si>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</si>
  <si>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</si>
  <si>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</si>
  <si>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</si>
  <si>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</si>
  <si>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</si>
  <si>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</si>
  <si>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</si>
  <si>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</si>
  <si>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</si>
  <si>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</si>
  <si>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</si>
  <si>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</si>
  <si>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</si>
  <si>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</si>
  <si>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</si>
  <si>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</si>
  <si>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</si>
  <si>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</si>
  <si>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</si>
  <si>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</si>
  <si>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</si>
  <si>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</si>
  <si>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</si>
  <si>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</si>
  <si>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</si>
  <si>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</si>
  <si>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</si>
  <si>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</si>
  <si>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</si>
  <si>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</si>
  <si>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</si>
  <si>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</si>
  <si>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</si>
  <si>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</si>
  <si>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</si>
  <si>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</si>
  <si>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</si>
  <si>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</si>
  <si>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</si>
  <si>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</si>
  <si>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</si>
  <si>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</si>
  <si>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</si>
  <si>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</si>
  <si>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</si>
  <si>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</si>
  <si>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</si>
  <si>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</si>
  <si>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</si>
  <si>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</si>
  <si>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</si>
  <si>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</si>
  <si>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</si>
  <si>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</si>
  <si>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</si>
  <si>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</si>
  <si>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</si>
  <si>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</si>
  <si>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</si>
  <si>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</si>
  <si>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</si>
  <si>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</si>
  <si>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</si>
  <si>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</si>
  <si>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</si>
  <si>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</si>
  <si>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</si>
  <si>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</si>
  <si>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</si>
  <si>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</si>
  <si>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</si>
  <si>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</si>
  <si>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</si>
  <si>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</si>
  <si>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</si>
  <si>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</si>
  <si>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</si>
  <si>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</si>
  <si>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</si>
  <si>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</si>
  <si>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</si>
  <si>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</si>
  <si>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</si>
  <si>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</si>
  <si>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</si>
  <si>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</si>
  <si>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</si>
  <si>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</si>
  <si>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</si>
  <si>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</si>
  <si>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</si>
  <si>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</si>
  <si>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</si>
  <si>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</si>
  <si>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</si>
  <si>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</si>
  <si>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</si>
  <si>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</si>
  <si>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</si>
  <si>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</si>
  <si>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</si>
  <si>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</si>
  <si>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</si>
  <si>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</si>
  <si>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</si>
  <si>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</si>
  <si>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</si>
  <si>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</si>
  <si>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</si>
  <si>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</si>
  <si>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</si>
  <si>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</si>
  <si>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</si>
  <si>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</si>
  <si>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</si>
  <si>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</si>
  <si>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</si>
  <si>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</si>
  <si>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</si>
  <si>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</si>
  <si>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</si>
  <si>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</si>
  <si>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</si>
  <si>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</si>
  <si>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</si>
  <si>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</si>
  <si>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</si>
  <si>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</si>
  <si>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</si>
  <si>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</si>
  <si>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</si>
  <si>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</si>
  <si>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</si>
  <si>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</si>
  <si>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</si>
  <si>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</si>
  <si>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</si>
  <si>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</si>
  <si>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</si>
  <si>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</si>
  <si>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</si>
  <si>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</si>
  <si>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</si>
  <si>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</si>
  <si>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</si>
  <si>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</si>
  <si>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</si>
  <si>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</si>
  <si>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</si>
  <si>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</si>
  <si>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</si>
  <si>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</si>
  <si>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</si>
  <si>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</si>
  <si>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</si>
  <si>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</si>
  <si>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</si>
  <si>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</si>
  <si>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</si>
  <si>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</si>
  <si>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</si>
  <si>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</si>
  <si>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</si>
  <si>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</si>
  <si>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</si>
  <si>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</si>
  <si>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</si>
  <si>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</si>
  <si>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</si>
  <si>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</si>
  <si>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</si>
  <si>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</si>
  <si>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</si>
  <si>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</si>
  <si>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</si>
  <si>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</si>
  <si>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</si>
  <si>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</si>
  <si>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</si>
  <si>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</si>
  <si>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</si>
  <si>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</si>
  <si>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</si>
  <si>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</si>
  <si>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</si>
  <si>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</si>
  <si>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</si>
  <si>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</si>
  <si>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</si>
  <si>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</si>
  <si>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</si>
  <si>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</si>
  <si>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</si>
  <si>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</si>
  <si>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</si>
  <si>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</si>
  <si>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</si>
  <si>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</si>
  <si>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</si>
  <si>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</si>
  <si>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</si>
  <si>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</si>
  <si>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</si>
  <si>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</si>
  <si>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</si>
  <si>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</si>
  <si>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</si>
  <si>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</si>
  <si>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</si>
  <si>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</si>
  <si>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</si>
  <si>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</si>
  <si>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</si>
  <si>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</si>
  <si>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</si>
  <si>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</si>
  <si>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</si>
  <si>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</si>
  <si>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</si>
  <si>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</si>
  <si>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</si>
  <si>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</si>
  <si>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</si>
  <si>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</si>
  <si>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</si>
  <si>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</si>
  <si>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</si>
  <si>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</si>
  <si>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</si>
  <si>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</si>
  <si>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</si>
  <si>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</si>
  <si>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</si>
  <si>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</si>
  <si>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</si>
  <si>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</si>
  <si>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</si>
  <si>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</si>
  <si>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</si>
  <si>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</si>
  <si>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</si>
  <si>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</si>
  <si>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</si>
  <si>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</si>
  <si>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</si>
  <si>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</si>
  <si>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</si>
  <si>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</si>
  <si>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</si>
  <si>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</si>
  <si>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</si>
  <si>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</si>
  <si>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</si>
  <si>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</si>
  <si>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</si>
  <si>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</si>
  <si>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</si>
  <si>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</si>
  <si>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</si>
  <si>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</si>
  <si>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</si>
  <si>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</si>
  <si>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</si>
  <si>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</si>
  <si>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</si>
  <si>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</si>
  <si>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</si>
  <si>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</si>
  <si>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</si>
  <si>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</si>
  <si>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</si>
  <si>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</si>
  <si>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</si>
  <si>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</si>
  <si>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</si>
  <si>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</si>
  <si>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</si>
  <si>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</si>
  <si>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</si>
  <si>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</si>
  <si>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</si>
  <si>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</si>
  <si>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</si>
  <si>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</si>
  <si>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</si>
  <si>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</si>
  <si>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</si>
  <si>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</si>
  <si>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</si>
  <si>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</si>
  <si>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</si>
  <si>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</si>
  <si>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</si>
  <si>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</si>
  <si>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</si>
  <si>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</si>
  <si>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</si>
  <si>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</si>
  <si>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</si>
  <si>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</si>
  <si>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</si>
  <si>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</si>
  <si>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</si>
  <si>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</si>
  <si>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</si>
  <si>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</si>
  <si>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</si>
  <si>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</si>
  <si>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</si>
  <si>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</si>
  <si>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</si>
  <si>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</si>
  <si>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</si>
  <si>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</si>
  <si>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</si>
  <si>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</si>
  <si>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</si>
  <si>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</si>
  <si>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</si>
  <si>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</si>
  <si>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</si>
  <si>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</si>
  <si>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</si>
  <si>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</si>
  <si>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</si>
  <si>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</si>
  <si>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</si>
  <si>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</si>
  <si>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</si>
  <si>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</si>
  <si>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</si>
  <si>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</si>
  <si>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</si>
  <si>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</si>
  <si>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</si>
  <si>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</si>
  <si>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</si>
  <si>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</si>
  <si>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</si>
  <si>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</si>
  <si>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</si>
  <si>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</si>
  <si>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</si>
  <si>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</si>
  <si>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</si>
  <si>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</si>
  <si>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</si>
  <si>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</si>
  <si>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</si>
  <si>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</si>
  <si>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</si>
  <si>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</si>
  <si>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</si>
  <si>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</si>
  <si>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</si>
  <si>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</si>
  <si>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</si>
  <si>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</si>
  <si>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</si>
  <si>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</si>
  <si>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</si>
  <si>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</si>
  <si>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</si>
  <si>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</si>
  <si>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</si>
  <si>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</si>
  <si>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</si>
  <si>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</si>
  <si>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</si>
  <si>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</si>
  <si>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</si>
  <si>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</si>
  <si>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</si>
  <si>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</si>
  <si>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</si>
  <si>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</si>
  <si>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</si>
  <si>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</si>
  <si>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</si>
  <si>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</si>
  <si>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</si>
  <si>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</si>
  <si>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</si>
  <si>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</si>
  <si>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</si>
  <si>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</si>
  <si>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</si>
  <si>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</si>
  <si>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</si>
  <si>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</si>
  <si>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</si>
  <si>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</si>
  <si>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</si>
  <si>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</si>
  <si>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</si>
  <si>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</si>
  <si>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</si>
  <si>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</si>
  <si>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</si>
  <si>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</si>
  <si>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</si>
  <si>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</si>
  <si>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</si>
  <si>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</si>
  <si>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</si>
  <si>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</si>
  <si>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</si>
  <si>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</si>
  <si>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</si>
  <si>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</si>
  <si>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</si>
  <si>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</si>
  <si>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</si>
  <si>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</si>
  <si>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</si>
  <si>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</si>
  <si>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</si>
  <si>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</si>
  <si>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</si>
  <si>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</si>
  <si>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</si>
  <si>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</si>
  <si>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</si>
  <si>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</si>
  <si>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</si>
  <si>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</si>
  <si>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</si>
  <si>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</si>
  <si>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</si>
  <si>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</si>
  <si>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</si>
  <si>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</si>
  <si>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</si>
  <si>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</si>
  <si>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</si>
  <si>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</si>
  <si>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</si>
  <si>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</si>
  <si>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</si>
  <si>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</si>
  <si>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</si>
  <si>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</si>
  <si>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</si>
  <si>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</si>
  <si>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</si>
  <si>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</si>
  <si>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</si>
  <si>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</si>
  <si>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</si>
  <si>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</si>
  <si>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</si>
  <si>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</si>
  <si>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</si>
  <si>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</si>
  <si>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</si>
  <si>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</si>
  <si>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</si>
  <si>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</si>
  <si>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</si>
  <si>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</si>
  <si>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</si>
  <si>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</si>
  <si>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</si>
  <si>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</si>
  <si>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</si>
  <si>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</si>
  <si>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</si>
  <si>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</si>
  <si>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</si>
  <si>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</si>
  <si>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</si>
  <si>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</si>
  <si>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</si>
  <si>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</si>
  <si>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</si>
  <si>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</si>
  <si>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</si>
  <si>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</si>
  <si>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</si>
  <si>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</si>
  <si>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</si>
  <si>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</si>
  <si>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</si>
  <si>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</si>
  <si>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</si>
  <si>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</si>
  <si>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</si>
  <si>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</si>
  <si>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</si>
  <si>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</si>
  <si>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</si>
  <si>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</si>
  <si>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</si>
  <si>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</si>
  <si>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</si>
  <si>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</si>
  <si>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</si>
  <si>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</si>
  <si>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</si>
  <si>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</si>
  <si>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</si>
  <si>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</si>
  <si>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</si>
  <si>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</si>
  <si>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</si>
  <si>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</si>
  <si>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</si>
  <si>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</si>
  <si>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</si>
  <si>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</si>
  <si>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</si>
  <si>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</si>
  <si>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</si>
  <si>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</si>
  <si>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</si>
  <si>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</si>
  <si>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</si>
  <si>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</si>
  <si>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</si>
  <si>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</si>
  <si>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</si>
  <si>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</si>
  <si>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</si>
  <si>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</si>
  <si>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</si>
  <si>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</si>
  <si>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</si>
  <si>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</si>
  <si>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</si>
  <si>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</si>
  <si>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</si>
  <si>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</si>
  <si>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</si>
  <si>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</si>
  <si>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</si>
  <si>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</si>
  <si>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</si>
  <si>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</si>
  <si>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</si>
  <si>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</si>
  <si>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</si>
  <si>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</si>
  <si>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</si>
  <si>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</si>
  <si>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</si>
  <si>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</si>
  <si>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</si>
  <si>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</si>
  <si>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</si>
  <si>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</si>
  <si>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</si>
  <si>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</si>
  <si>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</si>
  <si>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</si>
  <si>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</si>
  <si>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</si>
  <si>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</si>
  <si>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</si>
  <si>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</si>
  <si>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</si>
  <si>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</si>
  <si>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</si>
  <si>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</si>
  <si>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</si>
  <si>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</si>
  <si>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</si>
  <si>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</si>
  <si>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</si>
  <si>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</si>
  <si>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</si>
  <si>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</si>
  <si>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</si>
  <si>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</si>
  <si>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</si>
  <si>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</si>
  <si>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</si>
  <si>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</si>
  <si>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</si>
  <si>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</si>
  <si>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</si>
  <si>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</si>
  <si>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</si>
  <si>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</si>
  <si>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</si>
  <si>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</si>
  <si>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</si>
  <si>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</si>
  <si>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</si>
  <si>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</si>
  <si>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</si>
  <si>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</si>
  <si>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</si>
  <si>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</si>
  <si>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</si>
  <si>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</si>
  <si>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</si>
  <si>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</si>
  <si>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</si>
  <si>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</si>
  <si>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</si>
  <si>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</si>
  <si>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</si>
  <si>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</si>
  <si>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</si>
  <si>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</si>
  <si>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</si>
  <si>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</si>
  <si>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</si>
  <si>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</si>
  <si>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</si>
  <si>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</si>
  <si>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</si>
  <si>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</si>
  <si>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</si>
  <si>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</si>
  <si>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</si>
  <si>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</si>
  <si>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</si>
  <si>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</si>
  <si>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</si>
  <si>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</si>
  <si>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</si>
  <si>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</si>
  <si>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</si>
  <si>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</si>
  <si>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</si>
  <si>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</si>
  <si>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</si>
  <si>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</si>
  <si>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</si>
  <si>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</si>
  <si>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</si>
  <si>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</si>
  <si>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</si>
  <si>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</si>
  <si>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</si>
  <si>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</si>
  <si>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</si>
  <si>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</si>
  <si>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</si>
  <si>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</si>
  <si>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</si>
  <si>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</si>
  <si>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</si>
  <si>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</si>
  <si>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</si>
  <si>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</si>
  <si>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</si>
  <si>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</si>
  <si>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</si>
  <si>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</si>
  <si>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</si>
  <si>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</si>
  <si>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</si>
  <si>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</si>
  <si>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</si>
  <si>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</si>
  <si>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</si>
  <si>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</si>
  <si>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</si>
  <si>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</si>
  <si>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</si>
  <si>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</si>
  <si>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</si>
  <si>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</si>
  <si>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</si>
  <si>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</si>
  <si>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</si>
  <si>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</si>
  <si>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</si>
  <si>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</si>
  <si>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</si>
  <si>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</si>
  <si>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</si>
  <si>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</si>
  <si>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</si>
  <si>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</si>
  <si>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</si>
  <si>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</si>
  <si>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</si>
  <si>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</si>
  <si>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</si>
  <si>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</si>
  <si>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</si>
  <si>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</si>
  <si>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</si>
  <si>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</si>
  <si>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</si>
  <si>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</si>
  <si>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</si>
  <si>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</si>
  <si>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</si>
  <si>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</si>
  <si>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</si>
  <si>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</si>
  <si>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</si>
  <si>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</si>
  <si>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</si>
  <si>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</si>
  <si>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</si>
  <si>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</si>
  <si>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</si>
  <si>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</si>
  <si>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</si>
  <si>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</si>
  <si>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</si>
  <si>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</si>
  <si>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</si>
  <si>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</si>
  <si>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</si>
  <si>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</si>
  <si>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</si>
  <si>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</si>
  <si>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</si>
  <si>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</si>
  <si>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</si>
  <si>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</si>
  <si>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</si>
  <si>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</si>
  <si>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</si>
  <si>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</si>
  <si>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</si>
  <si>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</si>
  <si>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</si>
  <si>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</si>
  <si>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</si>
  <si>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</si>
  <si>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</si>
  <si>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</si>
  <si>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</si>
  <si>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</si>
  <si>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</si>
  <si>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</si>
  <si>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</si>
  <si>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</si>
  <si>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</si>
  <si>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</si>
  <si>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</si>
  <si>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</si>
  <si>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</si>
  <si>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</si>
  <si>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</si>
  <si>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</si>
  <si>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</si>
  <si>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</si>
  <si>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</si>
  <si>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</si>
  <si>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</si>
  <si>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</si>
  <si>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</si>
  <si>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</si>
  <si>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</si>
  <si>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</si>
  <si>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</si>
  <si>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</si>
  <si>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</si>
  <si>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</si>
  <si>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</si>
  <si>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</si>
  <si>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</si>
  <si>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</si>
  <si>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</si>
  <si>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</si>
  <si>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</si>
  <si>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</si>
  <si>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</si>
  <si>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</si>
  <si>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</si>
  <si>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</si>
  <si>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</si>
  <si>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</si>
  <si>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</si>
  <si>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</si>
  <si>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</si>
  <si>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</si>
  <si>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</si>
  <si>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</si>
  <si>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</si>
  <si>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</si>
  <si>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</si>
  <si>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</si>
  <si>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</si>
  <si>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</si>
  <si>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</si>
  <si>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</si>
  <si>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</si>
  <si>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</si>
  <si>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</si>
  <si>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</si>
  <si>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</si>
  <si>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</si>
  <si>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</si>
  <si>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</si>
  <si>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</si>
  <si>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</si>
  <si>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</si>
  <si>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</si>
  <si>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</si>
  <si>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</si>
  <si>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</si>
  <si>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</si>
  <si>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</si>
  <si>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</si>
  <si>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</si>
  <si>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</si>
  <si>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</si>
  <si>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</si>
  <si>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</si>
  <si>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</si>
  <si>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</si>
  <si>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</si>
  <si>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</si>
  <si>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</si>
  <si>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</si>
  <si>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</si>
  <si>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</si>
  <si>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</si>
  <si>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</si>
  <si>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</si>
  <si>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</si>
  <si>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</si>
  <si>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</si>
  <si>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</si>
  <si>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</si>
  <si>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</si>
  <si>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</si>
  <si>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</si>
  <si>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</si>
  <si>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</si>
  <si>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</si>
  <si>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</si>
  <si>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</si>
  <si>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</si>
  <si>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</si>
  <si>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</si>
  <si>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</si>
  <si>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</si>
  <si>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</si>
  <si>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</si>
  <si>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</si>
  <si>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</si>
  <si>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</si>
  <si>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</si>
  <si>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</si>
  <si>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</si>
  <si>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</si>
  <si>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</si>
  <si>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</si>
  <si>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</si>
  <si>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</si>
  <si>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</si>
  <si>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</si>
  <si>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</si>
  <si>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</si>
  <si>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</si>
  <si>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</si>
  <si>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</si>
  <si>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</si>
  <si>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</si>
  <si>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</si>
  <si>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</si>
  <si>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</si>
  <si>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</si>
  <si>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</si>
  <si>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</si>
  <si>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</si>
  <si>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</si>
  <si>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</si>
  <si>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</si>
  <si>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</si>
  <si>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</si>
  <si>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</si>
  <si>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</si>
  <si>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</si>
  <si>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</si>
  <si>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</si>
  <si>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</si>
  <si>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</si>
  <si>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</si>
  <si>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</si>
  <si>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</si>
  <si>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</si>
  <si>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</si>
  <si>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</si>
  <si>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</si>
  <si>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</si>
  <si>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</si>
  <si>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</si>
  <si>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</si>
  <si>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</si>
  <si>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</si>
  <si>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</si>
  <si>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</si>
  <si>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</si>
  <si>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</si>
  <si>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</si>
  <si>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</si>
  <si>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</si>
  <si>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</si>
  <si>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</si>
  <si>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</si>
  <si>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</si>
  <si>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</si>
  <si>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</si>
  <si>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</si>
  <si>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</si>
  <si>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</si>
  <si>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</si>
  <si>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</si>
  <si>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</si>
  <si>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</si>
  <si>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</si>
  <si>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</si>
  <si>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</si>
  <si>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</si>
  <si>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</si>
  <si>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</si>
  <si>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</si>
  <si>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</si>
  <si>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</si>
  <si>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</si>
  <si>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</si>
  <si>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</si>
  <si>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</si>
  <si>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</si>
  <si>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</si>
  <si>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</si>
  <si>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</si>
  <si>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</si>
  <si>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</si>
  <si>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</si>
  <si>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</si>
  <si>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</si>
  <si>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</si>
  <si>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</si>
  <si>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</si>
  <si>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</si>
  <si>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</si>
  <si>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</si>
  <si>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</si>
  <si>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</si>
  <si>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</si>
  <si>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</si>
  <si>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</si>
  <si>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</si>
  <si>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</si>
  <si>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</si>
  <si>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</si>
  <si>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</si>
  <si>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</si>
  <si>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</si>
  <si>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</si>
  <si>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</si>
  <si>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</si>
  <si>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</si>
  <si>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</si>
  <si>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</si>
  <si>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</si>
  <si>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</si>
  <si>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</si>
  <si>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</si>
  <si>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</si>
  <si>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</si>
  <si>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</si>
  <si>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</si>
  <si>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</si>
  <si>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</si>
  <si>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</si>
  <si>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</si>
  <si>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</si>
  <si>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</si>
  <si>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</si>
  <si>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</si>
  <si>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</si>
  <si>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</si>
  <si>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</si>
  <si>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</si>
  <si>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</si>
  <si>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</si>
  <si>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</si>
  <si>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</si>
  <si>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</si>
  <si>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</si>
  <si>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</si>
  <si>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</si>
  <si>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</si>
  <si>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</si>
  <si>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</si>
  <si>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</si>
  <si>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</si>
  <si>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</si>
  <si>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</si>
  <si>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</si>
  <si>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</si>
  <si>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</si>
  <si>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</si>
  <si>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</si>
  <si>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</si>
  <si>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</si>
  <si>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</si>
  <si>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</si>
  <si>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</si>
  <si>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</si>
  <si>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</si>
  <si>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</si>
  <si>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</si>
  <si>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</si>
  <si>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</si>
  <si>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</si>
  <si>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</si>
  <si>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</si>
  <si>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</si>
  <si>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</si>
  <si>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</si>
  <si>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</si>
  <si>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</si>
  <si>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</si>
  <si>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</si>
  <si>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</si>
  <si>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</si>
  <si>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</si>
  <si>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</si>
  <si>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</si>
  <si>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</si>
  <si>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</si>
  <si>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</si>
  <si>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</si>
  <si>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</si>
  <si>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</si>
  <si>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</si>
  <si>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</si>
  <si>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</si>
  <si>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</si>
  <si>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</si>
  <si>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</si>
  <si>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</si>
  <si>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</si>
  <si>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</si>
  <si>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</si>
  <si>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</si>
  <si>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</si>
  <si>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</si>
  <si>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</si>
  <si>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</si>
  <si>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</si>
  <si>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</si>
  <si>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</si>
  <si>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</si>
  <si>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</si>
  <si>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</si>
  <si>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</si>
  <si>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</si>
  <si>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</si>
  <si>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</si>
  <si>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</si>
  <si>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</si>
  <si>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</si>
  <si>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</si>
  <si>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</si>
  <si>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</si>
  <si>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</si>
  <si>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</si>
  <si>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</si>
  <si>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</si>
  <si>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</si>
  <si>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</si>
  <si>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</si>
  <si>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</si>
  <si>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</si>
  <si>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</si>
  <si>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</si>
  <si>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</si>
  <si>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</si>
  <si>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</si>
  <si>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</si>
  <si>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</si>
  <si>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</si>
  <si>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</si>
  <si>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</si>
  <si>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</si>
  <si>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</si>
  <si>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</si>
  <si>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</si>
  <si>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</si>
  <si>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</si>
  <si>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</si>
  <si>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</si>
  <si>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</si>
  <si>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</si>
  <si>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</si>
  <si>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</si>
  <si>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</si>
  <si>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</si>
  <si>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</si>
  <si>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</si>
  <si>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</si>
  <si>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</si>
  <si>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</si>
  <si>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</si>
  <si>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</si>
  <si>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</si>
  <si>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</si>
  <si>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</si>
  <si>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</si>
  <si>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</si>
  <si>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</si>
  <si>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</si>
  <si>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</si>
  <si>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</si>
  <si>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</si>
  <si>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</si>
  <si>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</si>
  <si>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</si>
  <si>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</si>
  <si>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</si>
  <si>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</si>
  <si>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</si>
  <si>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</si>
  <si>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</si>
  <si>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</si>
  <si>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</si>
  <si>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</si>
  <si>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</si>
  <si>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</si>
  <si>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</si>
  <si>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</si>
  <si>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</si>
  <si>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</si>
  <si>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</si>
  <si>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</si>
  <si>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</si>
  <si>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</si>
  <si>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</si>
  <si>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</si>
  <si>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</si>
  <si>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</si>
  <si>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</si>
  <si>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</si>
  <si>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</si>
  <si>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</si>
  <si>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</si>
  <si>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</si>
  <si>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</si>
  <si>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</si>
  <si>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</si>
  <si>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</si>
  <si>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</si>
  <si>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</si>
  <si>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</si>
  <si>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</si>
  <si>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</si>
  <si>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</si>
  <si>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</si>
  <si>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</si>
  <si>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</si>
  <si>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</si>
  <si>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</si>
  <si>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</si>
  <si>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</si>
  <si>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</si>
  <si>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</si>
  <si>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</si>
  <si>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</si>
  <si>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</si>
  <si>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</si>
  <si>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</si>
  <si>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</si>
  <si>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</si>
  <si>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</si>
  <si>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</si>
  <si>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</si>
  <si>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</si>
  <si>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</si>
  <si>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</si>
  <si>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</si>
  <si>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</si>
  <si>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</si>
  <si>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</si>
  <si>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</si>
  <si>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</si>
  <si>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</si>
  <si>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</si>
  <si>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</si>
  <si>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</si>
  <si>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</si>
  <si>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</si>
  <si>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</si>
  <si>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</si>
  <si>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</si>
  <si>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</si>
  <si>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</si>
  <si>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</si>
  <si>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</si>
  <si>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</si>
  <si>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</si>
  <si>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</si>
  <si>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</si>
  <si>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</si>
  <si>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</si>
  <si>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</si>
  <si>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</si>
  <si>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</si>
  <si>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</si>
  <si>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</si>
  <si>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</si>
  <si>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</si>
  <si>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</si>
  <si>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</si>
  <si>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</si>
  <si>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</si>
  <si>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</si>
  <si>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</si>
  <si>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</si>
  <si>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</si>
  <si>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</si>
  <si>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</si>
  <si>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</si>
  <si>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</si>
  <si>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</si>
  <si>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</si>
  <si>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</si>
  <si>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</si>
  <si>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</si>
  <si>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</si>
  <si>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</si>
  <si>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</si>
  <si>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</si>
  <si>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</si>
  <si>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</si>
  <si>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</si>
  <si>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</si>
  <si>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</si>
  <si>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</si>
  <si>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</si>
  <si>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</si>
  <si>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</si>
  <si>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</si>
  <si>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</si>
  <si>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</si>
  <si>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</si>
  <si>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</si>
  <si>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</si>
  <si>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</si>
  <si>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</si>
  <si>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</si>
  <si>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</si>
  <si>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</si>
  <si>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</si>
  <si>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</si>
  <si>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</si>
  <si>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</si>
  <si>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</si>
  <si>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</si>
  <si>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</si>
  <si>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</si>
  <si>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</si>
  <si>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</si>
  <si>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</si>
  <si>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</si>
  <si>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</si>
  <si>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</si>
  <si>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</si>
  <si>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</si>
  <si>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</si>
  <si>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</si>
  <si>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</si>
  <si>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</si>
  <si>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</si>
  <si>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</si>
  <si>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</si>
  <si>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</si>
  <si>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</si>
  <si>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</si>
  <si>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</si>
  <si>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</si>
  <si>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</si>
  <si>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</si>
  <si>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</si>
  <si>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</si>
  <si>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</si>
  <si>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</si>
  <si>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</si>
  <si>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</si>
  <si>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</si>
  <si>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</si>
  <si>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</si>
  <si>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</si>
  <si>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</si>
  <si>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</si>
  <si>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</si>
  <si>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</si>
  <si>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</si>
  <si>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</si>
  <si>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</si>
  <si>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</si>
  <si>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</si>
  <si>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</si>
  <si>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</si>
  <si>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</si>
  <si>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</si>
  <si>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</si>
  <si>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</si>
  <si>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</si>
  <si>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</si>
  <si>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</si>
  <si>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</si>
  <si>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</si>
  <si>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</si>
  <si>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</si>
  <si>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</si>
  <si>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</si>
  <si>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</si>
  <si>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</si>
  <si>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</si>
  <si>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</si>
  <si>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</si>
  <si>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</si>
  <si>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</si>
  <si>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</si>
  <si>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</si>
  <si>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</si>
  <si>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</si>
  <si>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</si>
  <si>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</si>
  <si>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</si>
  <si>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</si>
  <si>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</si>
  <si>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</si>
  <si>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</si>
  <si>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</si>
  <si>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</si>
  <si>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</si>
  <si>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</si>
  <si>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</si>
  <si>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</si>
  <si>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</si>
  <si>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</si>
  <si>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</si>
  <si>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</si>
  <si>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</si>
  <si>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</si>
  <si>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</si>
  <si>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</si>
  <si>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</si>
  <si>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</si>
  <si>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</si>
  <si>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</si>
  <si>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</si>
  <si>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</si>
  <si>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</si>
  <si>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</si>
  <si>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</si>
  <si>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</si>
  <si>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</si>
  <si>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</si>
  <si>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</si>
  <si>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</si>
  <si>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</si>
  <si>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</si>
  <si>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</si>
  <si>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</si>
  <si>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</si>
  <si>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</si>
  <si>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</si>
  <si>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</si>
  <si>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</si>
  <si>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</si>
  <si>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</si>
  <si>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</si>
  <si>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</si>
  <si>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</si>
  <si>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</si>
  <si>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</si>
  <si>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</si>
  <si>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</si>
  <si>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</si>
  <si>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</si>
  <si>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</si>
  <si>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</si>
  <si>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</si>
  <si>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</si>
  <si>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</si>
  <si>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</si>
  <si>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</si>
  <si>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</si>
  <si>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</si>
  <si>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</si>
  <si>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</si>
  <si>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</si>
  <si>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</si>
  <si>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</si>
  <si>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</si>
  <si>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</si>
  <si>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</si>
  <si>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</si>
  <si>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</si>
  <si>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</si>
  <si>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</si>
  <si>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</si>
  <si>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</si>
  <si>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</si>
  <si>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</si>
  <si>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</si>
  <si>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</si>
  <si>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</si>
  <si>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</si>
  <si>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</si>
  <si>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</si>
  <si>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</si>
  <si>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</si>
  <si>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</si>
  <si>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</si>
  <si>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</si>
  <si>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</si>
  <si>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</si>
  <si>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</si>
  <si>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</si>
  <si>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</si>
  <si>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</si>
  <si>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</si>
  <si>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</si>
  <si>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</si>
  <si>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</si>
  <si>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</si>
  <si>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</si>
  <si>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</si>
  <si>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</si>
  <si>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</si>
  <si>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</si>
  <si>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</si>
  <si>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</si>
  <si>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</si>
  <si>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</si>
  <si>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</si>
  <si>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</si>
  <si>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</si>
  <si>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</si>
  <si>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</si>
  <si>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</si>
  <si>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</si>
  <si>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</si>
  <si>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</si>
  <si>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</si>
  <si>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</si>
  <si>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</si>
  <si>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</si>
  <si>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</si>
  <si>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</si>
  <si>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</si>
  <si>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</si>
  <si>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</si>
  <si>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</si>
  <si>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</si>
  <si>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</si>
  <si>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</si>
  <si>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</si>
  <si>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</si>
  <si>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</si>
  <si>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</si>
  <si>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</si>
  <si>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</si>
  <si>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</si>
  <si>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</si>
  <si>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</si>
  <si>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</si>
  <si>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</si>
  <si>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</si>
  <si>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</si>
  <si>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</si>
  <si>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</si>
  <si>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</si>
  <si>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</si>
  <si>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</si>
  <si>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</si>
  <si>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</si>
  <si>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</si>
  <si>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</si>
  <si>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</si>
  <si>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</si>
  <si>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</si>
  <si>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</si>
  <si>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</si>
  <si>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</si>
  <si>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</si>
  <si>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</si>
  <si>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</si>
  <si>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</si>
  <si>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</si>
  <si>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</si>
  <si>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</si>
  <si>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</si>
  <si>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</si>
  <si>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</si>
  <si>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</si>
  <si>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</si>
  <si>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</si>
  <si>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</si>
  <si>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</si>
  <si>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</si>
  <si>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</si>
  <si>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</si>
  <si>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</si>
  <si>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</si>
  <si>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</si>
  <si>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</si>
  <si>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</si>
  <si>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</si>
  <si>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</si>
  <si>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</si>
  <si>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</si>
  <si>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</si>
  <si>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</si>
  <si>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</si>
  <si>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</si>
  <si>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</si>
  <si>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</si>
  <si>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</si>
  <si>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</si>
  <si>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</si>
  <si>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</si>
  <si>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</si>
  <si>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</si>
  <si>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</si>
  <si>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</si>
  <si>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</si>
  <si>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</si>
  <si>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</si>
  <si>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</si>
  <si>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</si>
  <si>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</si>
  <si>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</si>
  <si>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</si>
  <si>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</si>
  <si>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</si>
  <si>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</si>
  <si>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</si>
  <si>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</si>
  <si>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</si>
  <si>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</si>
  <si>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</si>
  <si>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</si>
  <si>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</si>
  <si>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</si>
  <si>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</si>
  <si>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</si>
  <si>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</si>
  <si>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</si>
  <si>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</si>
  <si>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</si>
  <si>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</si>
  <si>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</si>
  <si>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</si>
  <si>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</si>
  <si>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</si>
  <si>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</si>
  <si>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</si>
  <si>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</si>
  <si>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</si>
  <si>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</si>
  <si>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</si>
  <si>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</si>
  <si>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</si>
  <si>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</si>
  <si>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</si>
  <si>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</si>
  <si>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</si>
  <si>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</si>
  <si>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</si>
  <si>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</si>
  <si>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</si>
  <si>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</si>
  <si>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</si>
  <si>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</si>
  <si>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</si>
  <si>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</si>
  <si>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</si>
  <si>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</si>
  <si>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</si>
  <si>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</si>
  <si>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</si>
  <si>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</si>
  <si>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</si>
  <si>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</si>
  <si>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</si>
  <si>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</si>
  <si>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</si>
  <si>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</si>
  <si>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</si>
  <si>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</si>
  <si>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</si>
  <si>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</si>
  <si>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</si>
  <si>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</si>
  <si>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</si>
  <si>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</si>
  <si>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</si>
  <si>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</si>
  <si>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</si>
  <si>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</si>
  <si>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</si>
  <si>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</si>
  <si>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</si>
  <si>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</si>
  <si>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</si>
  <si>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</si>
  <si>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</si>
  <si>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</si>
  <si>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</si>
  <si>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</si>
  <si>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</si>
  <si>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</si>
  <si>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</si>
  <si>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</si>
  <si>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</si>
  <si>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</si>
  <si>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</si>
  <si>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</si>
  <si>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</si>
  <si>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</si>
  <si>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</si>
  <si>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</si>
  <si>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</si>
  <si>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</si>
  <si>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</si>
  <si>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</si>
  <si>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</si>
  <si>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</si>
  <si>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</si>
  <si>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</si>
  <si>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</si>
  <si>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</si>
  <si>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</si>
  <si>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</si>
  <si>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</si>
  <si>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</si>
  <si>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</si>
  <si>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</si>
  <si>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</si>
  <si>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</si>
  <si>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</si>
  <si>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</si>
  <si>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</si>
  <si>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</si>
  <si>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</si>
  <si>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</si>
  <si>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</si>
  <si>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</si>
  <si>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</si>
  <si>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</si>
  <si>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</si>
  <si>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</si>
  <si>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</si>
  <si>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</si>
  <si>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</si>
  <si>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</si>
  <si>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</si>
  <si>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</si>
  <si>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</si>
  <si>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</si>
  <si>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</si>
  <si>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</si>
  <si>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</si>
  <si>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</si>
  <si>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</si>
  <si>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</si>
  <si>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</si>
  <si>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</si>
  <si>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</si>
  <si>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</si>
  <si>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</si>
  <si>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</si>
  <si>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</si>
  <si>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</si>
  <si>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</si>
  <si>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</si>
  <si>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</si>
  <si>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</si>
  <si>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</si>
  <si>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</si>
  <si>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</si>
  <si>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</si>
  <si>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</si>
  <si>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</si>
  <si>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</si>
  <si>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</si>
  <si>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</si>
  <si>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</si>
  <si>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</si>
  <si>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</si>
  <si>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</si>
  <si>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</si>
  <si>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</si>
  <si>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</si>
  <si>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</si>
  <si>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</si>
  <si>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</si>
  <si>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</si>
  <si>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</si>
  <si>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</si>
  <si>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</si>
  <si>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</si>
  <si>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</si>
  <si>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</si>
  <si>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</si>
  <si>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</si>
  <si>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</si>
  <si>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</si>
  <si>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</si>
  <si>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</si>
  <si>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</si>
  <si>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</si>
  <si>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</si>
  <si>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</si>
  <si>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</si>
  <si>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</si>
  <si>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</si>
  <si>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</si>
  <si>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</si>
  <si>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</si>
  <si>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</si>
  <si>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</si>
  <si>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</si>
  <si>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</si>
  <si>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</si>
  <si>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</si>
  <si>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</si>
  <si>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</si>
  <si>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</si>
  <si>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</si>
  <si>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</si>
  <si>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</si>
  <si>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</si>
  <si>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</si>
  <si>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</si>
  <si>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</si>
  <si>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</si>
  <si>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</si>
  <si>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</si>
  <si>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</si>
  <si>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</si>
  <si>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</si>
  <si>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</si>
  <si>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</si>
  <si>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</si>
  <si>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</si>
  <si>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</si>
  <si>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</si>
  <si>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</si>
  <si>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</si>
  <si>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</si>
  <si>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</si>
  <si>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</si>
  <si>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</si>
  <si>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</si>
  <si>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</si>
  <si>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</si>
  <si>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</si>
  <si>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</si>
  <si>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</si>
  <si>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</si>
  <si>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</si>
  <si>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</si>
  <si>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</si>
  <si>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</si>
  <si>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</si>
  <si>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</si>
  <si>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</si>
  <si>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</si>
  <si>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</si>
  <si>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</si>
  <si>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</si>
  <si>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</si>
  <si>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</si>
  <si>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</si>
  <si>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</si>
  <si>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</si>
  <si>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</si>
  <si>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</si>
  <si>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</si>
  <si>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</si>
  <si>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</si>
  <si>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</si>
  <si>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</si>
  <si>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</si>
  <si>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</si>
  <si>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</si>
  <si>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</si>
  <si>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</si>
  <si>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</si>
  <si>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</si>
  <si>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</si>
  <si>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</si>
  <si>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</si>
  <si>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</si>
  <si>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</si>
  <si>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</si>
  <si>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</si>
  <si>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</si>
  <si>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</si>
  <si>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</si>
  <si>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</si>
  <si>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</si>
  <si>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</si>
  <si>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</si>
  <si>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</si>
  <si>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</si>
  <si>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</si>
  <si>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</si>
  <si>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</si>
  <si>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</si>
  <si>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</si>
  <si>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</si>
  <si>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</si>
  <si>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</si>
  <si>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</si>
  <si>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</si>
  <si>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</si>
  <si>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</si>
  <si>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</si>
  <si>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</si>
  <si>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</si>
  <si>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</si>
  <si>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</si>
  <si>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</si>
  <si>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</si>
  <si>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</si>
  <si>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</si>
  <si>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</si>
  <si>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</si>
  <si>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</si>
  <si>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</si>
  <si>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</si>
  <si>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</si>
  <si>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</si>
  <si>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</si>
  <si>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</si>
  <si>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</si>
  <si>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</si>
  <si>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</si>
  <si>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</si>
  <si>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</si>
  <si>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</si>
  <si>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</si>
  <si>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</si>
  <si>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</si>
  <si>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</si>
  <si>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</si>
  <si>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</si>
  <si>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</si>
  <si>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</si>
  <si>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</si>
  <si>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</si>
  <si>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</si>
  <si>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</si>
  <si>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</si>
  <si>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</si>
  <si>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</si>
  <si>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</si>
  <si>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</si>
  <si>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</si>
  <si>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</si>
  <si>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</si>
  <si>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</si>
  <si>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</si>
  <si>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</si>
  <si>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</si>
  <si>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</si>
  <si>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</si>
  <si>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</si>
  <si>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</si>
  <si>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</si>
  <si>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</si>
  <si>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</si>
  <si>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</si>
  <si>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</si>
  <si>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</si>
  <si>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</si>
  <si>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</si>
  <si>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</si>
  <si>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</si>
  <si>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</si>
  <si>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</si>
  <si>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</si>
  <si>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</si>
  <si>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</si>
  <si>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</si>
  <si>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</si>
  <si>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</si>
  <si>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</si>
  <si>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</si>
  <si>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</si>
  <si>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</si>
  <si>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</si>
  <si>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</si>
  <si>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</si>
  <si>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</si>
  <si>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</si>
  <si>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</si>
  <si>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</si>
  <si>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</si>
  <si>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</si>
  <si>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</si>
  <si>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</si>
  <si>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</si>
  <si>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</si>
  <si>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</si>
  <si>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</si>
  <si>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</si>
  <si>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</si>
  <si>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</si>
  <si>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</si>
  <si>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</si>
  <si>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</si>
  <si>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</si>
  <si>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</si>
  <si>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</si>
  <si>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</si>
  <si>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</si>
  <si>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</si>
  <si>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</si>
  <si>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</si>
  <si>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</si>
  <si>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</si>
  <si>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</si>
  <si>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</si>
  <si>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</si>
  <si>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</si>
  <si>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</si>
  <si>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</si>
  <si>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</si>
  <si>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</si>
  <si>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</si>
  <si>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</si>
  <si>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</si>
  <si>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</si>
  <si>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</si>
  <si>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</si>
  <si>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</si>
  <si>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</si>
  <si>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</si>
  <si>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</si>
  <si>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</si>
  <si>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</si>
  <si>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</si>
  <si>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</si>
  <si>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</si>
  <si>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</si>
  <si>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</si>
  <si>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</si>
  <si>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</si>
  <si>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</si>
  <si>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</si>
  <si>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</si>
  <si>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</si>
  <si>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</si>
  <si>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</si>
  <si>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</si>
  <si>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</si>
  <si>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</si>
  <si>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</si>
  <si>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</si>
  <si>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</si>
  <si>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</si>
  <si>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</si>
  <si>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</si>
  <si>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</si>
  <si>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</si>
  <si>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</si>
  <si>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</si>
  <si>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</si>
  <si>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</si>
  <si>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</si>
  <si>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</si>
  <si>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</si>
  <si>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</si>
  <si>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</si>
  <si>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</si>
  <si>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</si>
  <si>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</si>
  <si>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</si>
  <si>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</si>
  <si>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</si>
  <si>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</si>
  <si>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</si>
  <si>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</si>
  <si>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</si>
  <si>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</si>
  <si>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</si>
  <si>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</si>
  <si>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</si>
  <si>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</si>
  <si>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</si>
  <si>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</si>
  <si>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</si>
  <si>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</si>
  <si>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</si>
  <si>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</si>
  <si>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</si>
  <si>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</si>
  <si>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</si>
  <si>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</si>
  <si>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</si>
  <si>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</si>
  <si>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</si>
  <si>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</si>
  <si>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</si>
  <si>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</si>
  <si>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</si>
  <si>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</si>
  <si>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</si>
  <si>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</si>
  <si>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</si>
  <si>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</si>
  <si>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</si>
  <si>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</si>
  <si>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</si>
  <si>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</si>
  <si>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</si>
  <si>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</si>
  <si>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</si>
  <si>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</si>
  <si>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</si>
  <si>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</si>
  <si>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</si>
  <si>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</si>
  <si>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</si>
  <si>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</si>
  <si>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</si>
  <si>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</si>
  <si>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</si>
  <si>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</si>
  <si>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</si>
  <si>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</si>
  <si>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</si>
  <si>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</si>
  <si>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</si>
  <si>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</si>
  <si>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</si>
  <si>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</si>
  <si>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</si>
  <si>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</si>
  <si>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</si>
  <si>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</si>
  <si>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</si>
  <si>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</si>
  <si>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</si>
  <si>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</si>
  <si>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</si>
  <si>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</si>
  <si>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</si>
  <si>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</si>
  <si>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</si>
  <si>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</si>
  <si>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</si>
  <si>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</si>
  <si>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</si>
  <si>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</si>
  <si>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</si>
  <si>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</si>
  <si>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</si>
  <si>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</si>
  <si>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</si>
  <si>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</si>
  <si>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</si>
  <si>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</si>
  <si>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</si>
  <si>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</si>
  <si>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</si>
  <si>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</si>
  <si>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</si>
  <si>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</si>
  <si>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</si>
  <si>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</si>
  <si>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</si>
  <si>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</si>
  <si>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</si>
  <si>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</si>
  <si>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</si>
  <si>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</si>
  <si>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</si>
  <si>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</si>
  <si>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</si>
  <si>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</si>
  <si>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</si>
  <si>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</si>
  <si>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</si>
  <si>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</si>
  <si>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</si>
  <si>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</si>
  <si>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</si>
  <si>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</si>
  <si>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</si>
  <si>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</si>
  <si>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</si>
  <si>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</si>
  <si>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</si>
  <si>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</si>
  <si>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</si>
  <si>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</si>
  <si>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</si>
  <si>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</si>
  <si>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</si>
  <si>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</si>
  <si>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</si>
  <si>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</si>
  <si>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</si>
  <si>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</si>
  <si>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</si>
  <si>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</si>
  <si>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</si>
  <si>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</si>
  <si>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</si>
  <si>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</si>
  <si>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</si>
  <si>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</si>
  <si>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</si>
  <si>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</si>
  <si>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</si>
  <si>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</si>
  <si>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</si>
  <si>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</si>
  <si>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</si>
  <si>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</si>
  <si>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</si>
  <si>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</si>
  <si>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</si>
  <si>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</si>
  <si>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</si>
  <si>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</si>
  <si>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</si>
  <si>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</si>
  <si>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</si>
  <si>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</si>
  <si>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</si>
  <si>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</si>
  <si>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</si>
  <si>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</si>
  <si>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</si>
  <si>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</si>
  <si>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</si>
  <si>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</si>
  <si>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</si>
  <si>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</si>
  <si>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</si>
  <si>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</si>
  <si>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</si>
  <si>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</si>
  <si>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</si>
  <si>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</si>
  <si>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</si>
  <si>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</si>
  <si>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</si>
  <si>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</si>
  <si>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</si>
  <si>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</si>
  <si>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</si>
  <si>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</si>
  <si>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</si>
  <si>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</si>
  <si>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</si>
  <si>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</si>
  <si>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</si>
  <si>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</si>
  <si>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</si>
  <si>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</si>
  <si>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</si>
  <si>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</si>
  <si>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</si>
  <si>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</si>
  <si>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</si>
  <si>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</si>
  <si>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</si>
  <si>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</si>
  <si>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</si>
  <si>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</si>
  <si>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</si>
  <si>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</si>
  <si>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</si>
  <si>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</si>
  <si>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</si>
  <si>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</si>
  <si>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</si>
  <si>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</si>
  <si>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</si>
  <si>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</si>
  <si>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</si>
  <si>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</si>
  <si>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</si>
  <si>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</si>
  <si>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</si>
  <si>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</si>
  <si>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</si>
  <si>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</si>
  <si>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</si>
  <si>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</si>
  <si>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</si>
  <si>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</si>
  <si>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</si>
  <si>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</si>
  <si>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</si>
  <si>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</si>
  <si>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</si>
  <si>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</si>
  <si>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</si>
  <si>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</si>
  <si>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</si>
  <si>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</si>
  <si>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</si>
  <si>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</si>
  <si>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</si>
  <si>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</si>
  <si>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</si>
  <si>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</si>
  <si>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</si>
  <si>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</si>
  <si>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</si>
  <si>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</si>
  <si>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</si>
  <si>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</si>
  <si>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</si>
  <si>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</si>
  <si>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</si>
  <si>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</si>
  <si>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</si>
  <si>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</si>
  <si>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</si>
  <si>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</si>
  <si>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</si>
  <si>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</si>
  <si>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</si>
  <si>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</si>
  <si>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</si>
  <si>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</si>
  <si>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</si>
  <si>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</si>
  <si>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</si>
  <si>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</si>
  <si>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</si>
  <si>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</si>
  <si>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</si>
  <si>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</si>
  <si>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</si>
  <si>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</si>
  <si>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</si>
  <si>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</si>
  <si>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</si>
  <si>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</si>
  <si>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</si>
  <si>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</si>
  <si>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</si>
  <si>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</si>
  <si>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</si>
  <si>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</si>
  <si>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</si>
  <si>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</si>
  <si>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</si>
  <si>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</si>
  <si>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</si>
  <si>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</si>
  <si>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</si>
  <si>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</si>
  <si>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</si>
  <si>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</si>
  <si>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</si>
  <si>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</si>
  <si>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</si>
  <si>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</si>
  <si>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</si>
  <si>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</si>
  <si>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</si>
  <si>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</si>
  <si>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</si>
  <si>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</si>
  <si>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</si>
  <si>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</si>
  <si>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</si>
  <si>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</si>
  <si>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</si>
  <si>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</si>
  <si>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</si>
  <si>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</si>
  <si>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</si>
  <si>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</si>
  <si>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</si>
  <si>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</si>
  <si>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</si>
  <si>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</si>
  <si>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</si>
  <si>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</si>
  <si>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</si>
  <si>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</si>
  <si>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</si>
  <si>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</si>
  <si>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</si>
  <si>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</si>
  <si>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</si>
  <si>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</si>
  <si>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</si>
  <si>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</si>
  <si>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</si>
  <si>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</si>
  <si>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</si>
  <si>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</si>
  <si>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</si>
  <si>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</si>
  <si>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</si>
  <si>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</si>
  <si>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</si>
  <si>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</si>
  <si>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</si>
  <si>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</si>
  <si>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</si>
  <si>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</si>
  <si>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</si>
  <si>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</si>
  <si>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</si>
  <si>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</si>
  <si>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</si>
  <si>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</si>
  <si>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</si>
  <si>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</si>
  <si>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</si>
  <si>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</si>
  <si>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</si>
  <si>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</si>
  <si>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</si>
  <si>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</si>
  <si>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</si>
  <si>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</si>
  <si>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</si>
  <si>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</si>
  <si>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</si>
  <si>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</si>
  <si>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</si>
  <si>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</si>
  <si>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</si>
  <si>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</si>
  <si>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</si>
  <si>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</si>
  <si>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</si>
  <si>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</si>
  <si>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</si>
  <si>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</si>
  <si>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</si>
  <si>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</si>
  <si>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</si>
  <si>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</si>
  <si>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</si>
  <si>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</si>
  <si>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</si>
  <si>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</si>
  <si>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</si>
  <si>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</si>
  <si>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</si>
  <si>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</si>
  <si>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</si>
  <si>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</si>
  <si>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</si>
  <si>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</si>
  <si>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</si>
  <si>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</si>
  <si>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</si>
  <si>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</si>
  <si>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</si>
  <si>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</si>
  <si>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</si>
  <si>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</si>
  <si>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</si>
  <si>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</si>
  <si>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</si>
  <si>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</si>
  <si>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</si>
  <si>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</si>
  <si>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</si>
  <si>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</si>
  <si>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</si>
  <si>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</si>
  <si>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</si>
  <si>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</si>
  <si>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</si>
  <si>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</si>
  <si>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</si>
  <si>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</si>
  <si>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</si>
  <si>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</si>
  <si>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</si>
  <si>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</si>
  <si>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</si>
  <si>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</si>
  <si>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</si>
  <si>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</si>
  <si>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</si>
  <si>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</si>
  <si>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</si>
  <si>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</si>
  <si>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</si>
  <si>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</si>
  <si>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</si>
  <si>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</si>
  <si>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</si>
  <si>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</si>
  <si>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</si>
  <si>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</si>
  <si>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</si>
  <si>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</si>
  <si>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</si>
  <si>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</si>
  <si>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</si>
  <si>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</si>
  <si>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</si>
  <si>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</si>
  <si>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</si>
  <si>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</si>
  <si>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</si>
  <si>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</si>
  <si>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</si>
  <si>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</si>
  <si>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</si>
  <si>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</si>
  <si>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</si>
  <si>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</si>
  <si>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</si>
  <si>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</si>
  <si>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</si>
  <si>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</si>
  <si>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</si>
  <si>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</si>
  <si>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</si>
  <si>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</si>
  <si>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</si>
  <si>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</si>
  <si>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</si>
  <si>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</si>
  <si>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</si>
  <si>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</si>
  <si>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</si>
  <si>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</si>
  <si>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</si>
  <si>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</si>
  <si>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</si>
  <si>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</si>
  <si>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</si>
  <si>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</si>
  <si>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</si>
  <si>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</si>
  <si>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</si>
  <si>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</si>
  <si>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</si>
  <si>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</si>
  <si>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</si>
  <si>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</si>
  <si>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</si>
  <si>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</si>
  <si>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</si>
  <si>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</si>
  <si>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</si>
  <si>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</si>
  <si>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</si>
  <si>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</si>
  <si>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</si>
  <si>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</si>
  <si>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</si>
  <si>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</si>
  <si>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</si>
  <si>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</si>
  <si>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</si>
  <si>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</si>
  <si>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</si>
  <si>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</si>
  <si>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</si>
  <si>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</si>
  <si>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</si>
  <si>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</si>
  <si>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</si>
  <si>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</si>
  <si>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</si>
  <si>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</si>
  <si>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</si>
  <si>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</si>
  <si>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</si>
  <si>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</si>
  <si>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</si>
  <si>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</si>
  <si>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</si>
  <si>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</si>
  <si>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</si>
  <si>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</si>
  <si>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</si>
  <si>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</si>
  <si>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</si>
  <si>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</si>
  <si>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</si>
  <si>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</si>
  <si>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</si>
  <si>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</si>
  <si>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</si>
  <si>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</si>
  <si>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</si>
  <si>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</si>
  <si>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</si>
  <si>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</si>
  <si>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</si>
  <si>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</si>
  <si>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</si>
  <si>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</si>
  <si>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</si>
  <si>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</si>
  <si>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</si>
  <si>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</si>
  <si>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</si>
  <si>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</si>
  <si>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</si>
  <si>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</si>
  <si>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</si>
  <si>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</si>
  <si>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</si>
  <si>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</si>
  <si>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</si>
  <si>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</si>
  <si>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</si>
  <si>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</si>
  <si>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</si>
  <si>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</si>
  <si>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</si>
  <si>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</si>
  <si>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</si>
  <si>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</si>
  <si>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</si>
  <si>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</si>
  <si>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</si>
  <si>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</si>
  <si>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</si>
  <si>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</si>
  <si>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</si>
  <si>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</si>
  <si>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</si>
  <si>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</si>
  <si>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</si>
  <si>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</si>
  <si>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</si>
  <si>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</si>
  <si>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</si>
  <si>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</si>
  <si>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</si>
  <si>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</si>
  <si>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</si>
  <si>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</si>
  <si>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</si>
  <si>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</si>
  <si>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</si>
  <si>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</si>
  <si>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</si>
  <si>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</si>
  <si>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</si>
  <si>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</si>
  <si>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</si>
  <si>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</si>
  <si>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</si>
  <si>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</si>
  <si>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</si>
  <si>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</si>
  <si>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</si>
  <si>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</si>
  <si>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</si>
  <si>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</si>
  <si>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</si>
  <si>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</si>
  <si>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</si>
  <si>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</si>
  <si>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</si>
  <si>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</si>
  <si>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</si>
  <si>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</si>
  <si>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</si>
  <si>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</si>
  <si>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</si>
  <si>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</si>
  <si>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</si>
  <si>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</si>
  <si>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</si>
  <si>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</si>
  <si>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</si>
  <si>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</si>
  <si>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</si>
  <si>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</si>
  <si>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</si>
  <si>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</si>
  <si>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</si>
  <si>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</si>
  <si>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</si>
  <si>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</si>
  <si>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</si>
  <si>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</si>
  <si>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</si>
  <si>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</si>
  <si>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</si>
  <si>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</si>
  <si>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</si>
  <si>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</si>
  <si>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</si>
  <si>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</si>
  <si>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</si>
  <si>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</si>
  <si>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</si>
  <si>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</si>
  <si>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</si>
  <si>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</si>
  <si>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</si>
  <si>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</si>
  <si>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</si>
  <si>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</si>
  <si>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</si>
  <si>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</si>
  <si>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</si>
  <si>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</si>
  <si>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</si>
  <si>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</si>
  <si>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</si>
  <si>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</si>
  <si>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</si>
  <si>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</si>
  <si>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</si>
  <si>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</si>
  <si>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</si>
  <si>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</si>
  <si>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</si>
  <si>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</si>
  <si>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</si>
  <si>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</si>
  <si>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</si>
  <si>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</si>
  <si>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</si>
  <si>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</si>
  <si>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</si>
  <si>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</si>
  <si>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</si>
  <si>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</si>
  <si>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</si>
  <si>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</si>
  <si>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</si>
  <si>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</si>
  <si>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</si>
  <si>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</si>
  <si>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</si>
  <si>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</si>
  <si>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</si>
  <si>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</si>
  <si>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</si>
  <si>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</si>
  <si>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</si>
  <si>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</si>
  <si>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</si>
  <si>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</si>
  <si>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</si>
  <si>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</si>
  <si>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</si>
  <si>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</si>
  <si>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</si>
  <si>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</si>
  <si>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</si>
  <si>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</si>
  <si>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</si>
  <si>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</si>
  <si>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</si>
  <si>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</si>
  <si>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</si>
  <si>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</si>
  <si>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</si>
  <si>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</si>
  <si>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</si>
  <si>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</si>
  <si>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</si>
  <si>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</si>
  <si>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</si>
  <si>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</si>
  <si>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</si>
  <si>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</si>
  <si>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</si>
  <si>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</si>
  <si>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</si>
  <si>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</si>
  <si>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</si>
  <si>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</si>
  <si>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</si>
  <si>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</si>
  <si>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</si>
  <si>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</si>
  <si>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</si>
  <si>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</si>
  <si>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</si>
  <si>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</si>
  <si>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</si>
  <si>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</si>
  <si>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</si>
  <si>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</si>
  <si>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</si>
  <si>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</si>
  <si>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</si>
  <si>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</si>
  <si>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</si>
  <si>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</si>
  <si>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</si>
  <si>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</si>
  <si>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</si>
  <si>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</si>
  <si>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</si>
  <si>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</si>
  <si>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</si>
  <si>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</si>
  <si>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</si>
  <si>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</si>
  <si>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</si>
  <si>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</si>
  <si>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</si>
  <si>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</si>
  <si>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</si>
  <si>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</si>
  <si>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</si>
  <si>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</si>
  <si>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</si>
  <si>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</si>
  <si>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</si>
  <si>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</si>
  <si>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</si>
  <si>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</si>
  <si>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</si>
  <si>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</si>
  <si>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</si>
  <si>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</si>
  <si>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</si>
  <si>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</si>
  <si>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</si>
  <si>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</si>
  <si>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</si>
  <si>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</si>
  <si>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</si>
  <si>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</si>
  <si>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</si>
  <si>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</si>
  <si>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</si>
  <si>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</si>
  <si>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</si>
  <si>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</si>
  <si>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</si>
  <si>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</si>
  <si>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</si>
  <si>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</si>
  <si>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</si>
  <si>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</si>
  <si>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</si>
  <si>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</si>
  <si>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</si>
  <si>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</si>
  <si>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</si>
  <si>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</si>
  <si>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</si>
  <si>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</si>
  <si>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</si>
  <si>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</si>
  <si>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</si>
  <si>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</si>
  <si>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</si>
  <si>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</si>
  <si>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</si>
  <si>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</si>
  <si>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</si>
  <si>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</si>
  <si>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</si>
  <si>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</si>
  <si>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</si>
  <si>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</si>
  <si>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</si>
  <si>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</si>
  <si>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</si>
  <si>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</si>
  <si>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</si>
  <si>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</si>
  <si>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</si>
  <si>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</si>
  <si>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</si>
  <si>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</si>
  <si>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</si>
  <si>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</si>
  <si>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</si>
  <si>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</si>
  <si>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</si>
  <si>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</si>
  <si>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</si>
  <si>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</si>
  <si>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</si>
  <si>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</si>
  <si>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</si>
  <si>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</si>
  <si>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</si>
  <si>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</si>
  <si>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</si>
  <si>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</si>
  <si>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</si>
  <si>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</si>
  <si>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</si>
  <si>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</si>
  <si>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</si>
  <si>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</si>
  <si>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</si>
  <si>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</si>
  <si>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</si>
  <si>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</si>
  <si>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</si>
  <si>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</si>
  <si>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</si>
  <si>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</si>
  <si>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</si>
  <si>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</si>
  <si>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</si>
  <si>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</si>
  <si>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</si>
  <si>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</si>
  <si>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</si>
  <si>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</si>
  <si>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</si>
  <si>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</si>
  <si>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</si>
  <si>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</si>
  <si>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</si>
  <si>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</si>
  <si>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</si>
  <si>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</si>
  <si>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</si>
  <si>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</si>
  <si>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</si>
  <si>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</si>
  <si>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</si>
  <si>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</si>
  <si>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</si>
  <si>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</si>
  <si>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</si>
  <si>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</si>
  <si>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</si>
  <si>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</si>
  <si>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</si>
  <si>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</si>
  <si>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</si>
  <si>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</si>
  <si>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</si>
  <si>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</si>
  <si>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</si>
  <si>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</si>
  <si>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</si>
  <si>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</si>
  <si>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</si>
  <si>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</si>
  <si>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</si>
  <si>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</si>
  <si>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</si>
  <si>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</si>
  <si>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</si>
  <si>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</si>
  <si>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</si>
  <si>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</si>
  <si>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</si>
  <si>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</si>
  <si>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</si>
  <si>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</si>
  <si>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</si>
  <si>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</si>
  <si>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</si>
  <si>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</si>
  <si>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</si>
  <si>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</si>
  <si>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</si>
  <si>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</si>
  <si>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</si>
  <si>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</si>
  <si>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</si>
  <si>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</si>
  <si>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</si>
  <si>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</si>
  <si>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</si>
  <si>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</si>
  <si>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</si>
  <si>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</si>
  <si>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</si>
  <si>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</si>
  <si>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</si>
  <si>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</si>
  <si>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</si>
  <si>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</si>
  <si>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</si>
  <si>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</si>
  <si>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</si>
  <si>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</si>
  <si>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</si>
  <si>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</si>
  <si>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</si>
  <si>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</si>
  <si>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</si>
  <si>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</si>
  <si>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</si>
  <si>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</si>
  <si>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</si>
  <si>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</si>
  <si>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</si>
  <si>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</si>
  <si>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</si>
  <si>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</si>
  <si>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</si>
  <si>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</si>
  <si>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</si>
  <si>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</si>
  <si>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</si>
  <si>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</si>
  <si>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</si>
  <si>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</si>
  <si>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</si>
  <si>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</si>
  <si>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</si>
  <si>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</si>
  <si>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</si>
  <si>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</si>
  <si>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</si>
  <si>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</si>
  <si>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</si>
  <si>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</si>
  <si>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</si>
  <si>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</si>
  <si>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</si>
  <si>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</si>
  <si>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</si>
  <si>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</si>
  <si>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</si>
  <si>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</si>
  <si>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</si>
  <si>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</si>
  <si>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</si>
  <si>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</si>
  <si>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</si>
  <si>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</si>
  <si>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</si>
  <si>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</si>
  <si>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</si>
  <si>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</si>
  <si>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</si>
  <si>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</si>
  <si>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</si>
  <si>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</si>
  <si>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</si>
  <si>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</si>
  <si>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</si>
  <si>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</si>
  <si>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</si>
  <si>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</si>
  <si>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</si>
  <si>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</si>
  <si>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</si>
  <si>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</si>
  <si>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</si>
  <si>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</si>
  <si>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</si>
  <si>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</si>
  <si>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</si>
  <si>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</si>
  <si>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</si>
  <si>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</si>
  <si>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</si>
  <si>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</si>
  <si>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</si>
  <si>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</si>
  <si>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</si>
  <si>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</si>
  <si>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</si>
  <si>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</si>
  <si>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</si>
  <si>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</si>
  <si>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</si>
  <si>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</si>
  <si>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</si>
  <si>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</si>
  <si>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</si>
  <si>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</si>
  <si>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</si>
  <si>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</si>
  <si>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</si>
  <si>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</si>
  <si>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</si>
  <si>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</si>
  <si>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</si>
  <si>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</si>
  <si>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</si>
  <si>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</si>
  <si>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</si>
  <si>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</si>
  <si>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</si>
  <si>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</si>
  <si>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</si>
  <si>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</si>
  <si>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</si>
  <si>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</si>
  <si>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</si>
  <si>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</si>
  <si>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</si>
  <si>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</si>
  <si>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</si>
  <si>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</si>
  <si>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</si>
  <si>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</si>
  <si>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</si>
  <si>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</si>
  <si>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</si>
  <si>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</si>
  <si>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</si>
  <si>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</si>
  <si>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</si>
  <si>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</si>
  <si>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</si>
  <si>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</si>
  <si>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</si>
  <si>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</si>
  <si>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</si>
  <si>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</si>
  <si>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</si>
  <si>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</si>
  <si>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</si>
  <si>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</si>
  <si>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</si>
  <si>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</si>
  <si>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</si>
  <si>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</si>
  <si>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</si>
  <si>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</si>
  <si>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</si>
  <si>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</si>
  <si>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</si>
  <si>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</si>
  <si>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</si>
  <si>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</si>
  <si>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</si>
  <si>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</si>
  <si>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</si>
  <si>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</si>
  <si>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</si>
  <si>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</si>
  <si>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</si>
  <si>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</si>
  <si>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</si>
  <si>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</si>
  <si>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</si>
  <si>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</si>
  <si>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</si>
  <si>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</si>
  <si>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</si>
  <si>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</si>
  <si>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</si>
  <si>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</si>
  <si>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</si>
  <si>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</si>
  <si>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</si>
  <si>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</si>
  <si>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</si>
  <si>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</si>
  <si>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</si>
  <si>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</si>
  <si>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</si>
  <si>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</si>
  <si>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</si>
  <si>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</si>
  <si>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</si>
  <si>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</si>
  <si>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</si>
  <si>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</si>
  <si>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</si>
  <si>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</si>
  <si>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</si>
  <si>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</si>
  <si>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</si>
  <si>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</si>
  <si>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</si>
  <si>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</si>
  <si>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</si>
  <si>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</si>
  <si>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</si>
  <si>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</si>
  <si>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</si>
  <si>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</si>
  <si>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</si>
  <si>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</si>
  <si>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</si>
  <si>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</si>
  <si>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</si>
  <si>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</si>
  <si>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</si>
  <si>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</si>
  <si>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</si>
  <si>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</si>
  <si>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</si>
  <si>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</si>
  <si>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</si>
  <si>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</si>
  <si>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</si>
  <si>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</si>
  <si>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</si>
  <si>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</si>
  <si>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</si>
  <si>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</si>
  <si>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</si>
  <si>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</si>
  <si>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</si>
  <si>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</si>
  <si>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</si>
  <si>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</si>
  <si>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</si>
  <si>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</si>
  <si>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</si>
  <si>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</si>
  <si>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</si>
  <si>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</si>
  <si>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</si>
  <si>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</si>
  <si>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</si>
  <si>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</si>
  <si>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</si>
  <si>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</si>
  <si>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</si>
  <si>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</si>
  <si>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</si>
  <si>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</si>
  <si>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</si>
  <si>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</si>
  <si>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</si>
  <si>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</si>
  <si>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</si>
  <si>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</si>
  <si>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</si>
  <si>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</si>
  <si>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</si>
  <si>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</si>
  <si>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</si>
  <si>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</si>
  <si>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</si>
  <si>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</si>
  <si>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</si>
  <si>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</si>
  <si>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</si>
  <si>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</si>
  <si>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</si>
  <si>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</si>
  <si>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</si>
  <si>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</si>
  <si>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</si>
  <si>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</si>
  <si>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</si>
  <si>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</si>
  <si>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</si>
  <si>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</si>
  <si>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</si>
  <si>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</si>
  <si>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</si>
  <si>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</si>
  <si>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</si>
  <si>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</si>
  <si>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</si>
  <si>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</si>
  <si>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</si>
  <si>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</si>
  <si>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</si>
  <si>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</si>
  <si>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</si>
  <si>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</si>
  <si>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</si>
  <si>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</si>
  <si>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</si>
  <si>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</si>
  <si>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</si>
  <si>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</si>
  <si>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</si>
  <si>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</si>
  <si>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</si>
  <si>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</si>
  <si>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</si>
  <si>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</si>
  <si>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</si>
  <si>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</si>
  <si>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</si>
  <si>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</si>
  <si>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</si>
  <si>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</si>
  <si>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</si>
  <si>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</si>
  <si>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</si>
  <si>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</si>
  <si>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</si>
  <si>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</si>
  <si>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</si>
  <si>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</si>
  <si>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</si>
  <si>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</si>
  <si>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</si>
  <si>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</si>
  <si>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</si>
  <si>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</si>
  <si>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</si>
  <si>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</si>
  <si>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</si>
  <si>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</si>
  <si>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</si>
  <si>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</si>
  <si>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</si>
  <si>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</si>
  <si>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</si>
  <si>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</si>
  <si>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</si>
  <si>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</si>
  <si>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</si>
  <si>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</si>
  <si>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</si>
  <si>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</si>
  <si>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</si>
  <si>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</si>
  <si>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</si>
  <si>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</si>
  <si>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</si>
  <si>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</si>
  <si>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</si>
  <si>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</si>
  <si>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</si>
  <si>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</si>
  <si>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</si>
  <si>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</si>
  <si>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</si>
  <si>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</si>
  <si>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</si>
  <si>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</si>
  <si>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</si>
  <si>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</si>
  <si>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</si>
  <si>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</si>
  <si>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</si>
  <si>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</si>
  <si>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</si>
  <si>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</si>
  <si>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</si>
  <si>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</si>
  <si>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</si>
  <si>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</si>
  <si>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</si>
  <si>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</si>
  <si>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</si>
  <si>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</si>
  <si>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</si>
  <si>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</si>
  <si>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</si>
  <si>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</si>
  <si>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</si>
  <si>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</si>
  <si>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</si>
  <si>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</si>
  <si>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</si>
  <si>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</si>
  <si>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</si>
  <si>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</si>
  <si>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</si>
  <si>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</si>
  <si>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</si>
  <si>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</si>
  <si>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</si>
  <si>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</si>
  <si>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</si>
  <si>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</si>
  <si>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</si>
  <si>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</si>
  <si>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</si>
  <si>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</si>
  <si>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</si>
  <si>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</si>
  <si>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</si>
  <si>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</si>
  <si>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</si>
  <si>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</si>
  <si>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</si>
  <si>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</si>
  <si>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</si>
  <si>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</si>
  <si>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</si>
  <si>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</si>
  <si>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</si>
  <si>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</si>
  <si>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</si>
  <si>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</si>
  <si>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</si>
  <si>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</si>
  <si>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</si>
  <si>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</si>
  <si>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</si>
  <si>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</si>
  <si>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</si>
  <si>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</si>
  <si>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</si>
  <si>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</si>
  <si>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</si>
  <si>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</si>
  <si>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</si>
  <si>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</si>
  <si>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</si>
  <si>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</si>
  <si>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</si>
  <si>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</si>
  <si>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</si>
  <si>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</si>
  <si>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</si>
  <si>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</si>
  <si>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</si>
  <si>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</si>
  <si>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</si>
  <si>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</si>
  <si>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</si>
  <si>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</si>
  <si>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</si>
  <si>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</si>
  <si>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</si>
  <si>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</si>
  <si>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</si>
  <si>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</si>
  <si>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</si>
  <si>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</si>
  <si>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</si>
  <si>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</si>
  <si>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</si>
  <si>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</si>
  <si>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</si>
  <si>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</si>
  <si>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</si>
  <si>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</si>
  <si>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</si>
  <si>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</si>
  <si>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</si>
  <si>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</si>
  <si>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</si>
  <si>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</si>
  <si>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</si>
  <si>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</si>
  <si>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</si>
  <si>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</si>
  <si>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</si>
  <si>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</si>
  <si>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</si>
  <si>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</si>
  <si>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</si>
  <si>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</si>
  <si>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</si>
  <si>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</si>
  <si>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</si>
  <si>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</si>
  <si>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</si>
  <si>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</si>
  <si>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</si>
  <si>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</si>
  <si>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</si>
  <si>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</si>
  <si>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</si>
  <si>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</si>
  <si>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</si>
  <si>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</si>
  <si>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</si>
  <si>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</si>
  <si>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</si>
  <si>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</si>
  <si>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</si>
  <si>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</si>
  <si>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</si>
  <si>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</si>
  <si>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</si>
  <si>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</si>
  <si>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</si>
  <si>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</si>
  <si>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</si>
  <si>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</si>
  <si>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</si>
  <si>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</si>
  <si>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</si>
  <si>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</si>
  <si>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</si>
  <si>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</si>
  <si>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</si>
  <si>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</si>
  <si>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</si>
  <si>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</si>
  <si>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</si>
  <si>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</si>
  <si>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</si>
  <si>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</si>
  <si>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</si>
  <si>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</si>
  <si>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</si>
  <si>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</si>
  <si>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</si>
  <si>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</si>
  <si>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</si>
  <si>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</si>
  <si>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</si>
  <si>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</si>
  <si>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</si>
  <si>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</si>
  <si>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</si>
  <si>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</si>
  <si>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</si>
  <si>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</si>
  <si>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</si>
  <si>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</si>
  <si>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</si>
  <si>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</si>
  <si>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</si>
  <si>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</si>
  <si>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</si>
  <si>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</si>
  <si>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</si>
  <si>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</si>
  <si>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</si>
  <si>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</si>
  <si>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</si>
  <si>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</si>
  <si>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</si>
  <si>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</si>
  <si>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</si>
  <si>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</si>
  <si>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</si>
  <si>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</si>
  <si>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</si>
  <si>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</si>
  <si>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</si>
  <si>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</si>
  <si>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</si>
  <si>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</si>
  <si>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</si>
  <si>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</si>
  <si>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</si>
  <si>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</si>
  <si>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</si>
  <si>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</si>
  <si>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</si>
  <si>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</si>
  <si>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</si>
  <si>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</si>
  <si>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</si>
  <si>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</si>
  <si>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</si>
  <si>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</si>
  <si>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</si>
  <si>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</si>
  <si>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</si>
  <si>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</si>
  <si>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</si>
  <si>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</si>
  <si>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</si>
  <si>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</si>
  <si>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</si>
  <si>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</si>
  <si>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</si>
  <si>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</si>
  <si>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</si>
  <si>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</si>
  <si>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</si>
  <si>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</si>
  <si>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</si>
  <si>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</si>
  <si>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</si>
  <si>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</si>
  <si>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</si>
  <si>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</si>
  <si>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</si>
  <si>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</si>
  <si>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</si>
  <si>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</si>
  <si>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</si>
  <si>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</si>
  <si>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</si>
  <si>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</si>
  <si>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</si>
  <si>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</si>
  <si>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</si>
  <si>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</si>
  <si>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</si>
  <si>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</si>
  <si>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</si>
  <si>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</si>
  <si>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</si>
  <si>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</si>
  <si>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</si>
  <si>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</si>
  <si>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</si>
  <si>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</si>
  <si>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</si>
  <si>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</si>
  <si>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</si>
  <si>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</si>
  <si>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</si>
  <si>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</si>
  <si>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</si>
  <si>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</si>
  <si>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</si>
  <si>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</si>
  <si>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</si>
  <si>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</si>
  <si>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</si>
  <si>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</si>
  <si>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</si>
  <si>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</si>
  <si>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</si>
  <si>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</si>
  <si>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</si>
  <si>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</si>
  <si>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</si>
  <si>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</si>
  <si>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</si>
  <si>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</si>
  <si>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</si>
  <si>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</si>
  <si>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</si>
  <si>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</si>
  <si>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</si>
  <si>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</si>
  <si>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</si>
  <si>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</si>
  <si>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</si>
  <si>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</si>
  <si>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</si>
  <si>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</si>
  <si>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</si>
  <si>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</si>
  <si>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</si>
  <si>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</si>
  <si>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</si>
  <si>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</si>
  <si>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</si>
  <si>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</si>
  <si>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</si>
  <si>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</si>
  <si>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</si>
  <si>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</si>
  <si>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</si>
  <si>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</si>
  <si>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</si>
  <si>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</si>
  <si>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</si>
  <si>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</si>
  <si>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</si>
  <si>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</si>
  <si>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</si>
  <si>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</si>
  <si>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</si>
  <si>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</si>
  <si>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</si>
  <si>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</si>
  <si>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</si>
  <si>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</si>
  <si>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</si>
  <si>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</si>
  <si>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</si>
  <si>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</si>
  <si>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</si>
  <si>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</si>
  <si>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</si>
  <si>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</si>
  <si>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</si>
  <si>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</si>
  <si>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</si>
  <si>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</si>
  <si>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</si>
  <si>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</si>
  <si>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</si>
  <si>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</si>
  <si>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</si>
  <si>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</si>
  <si>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</si>
  <si>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</si>
  <si>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</si>
  <si>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</si>
  <si>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</si>
  <si>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</si>
  <si>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</si>
  <si>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</si>
  <si>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</si>
  <si>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</si>
  <si>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</si>
  <si>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</si>
  <si>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</si>
  <si>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</si>
  <si>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</si>
  <si>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</si>
  <si>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</si>
  <si>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</si>
  <si>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</si>
  <si>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</si>
  <si>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</si>
  <si>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</si>
  <si>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</si>
  <si>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</si>
  <si>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</si>
  <si>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</si>
  <si>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</si>
  <si>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</si>
  <si>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</si>
  <si>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</si>
  <si>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</si>
  <si>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</si>
  <si>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</si>
  <si>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</si>
  <si>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</si>
  <si>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</si>
  <si>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</si>
  <si>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</si>
  <si>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</si>
  <si>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</si>
  <si>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</si>
  <si>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</si>
  <si>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</si>
  <si>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</si>
  <si>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</si>
  <si>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</si>
  <si>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</si>
  <si>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</si>
  <si>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</si>
  <si>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</si>
  <si>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</si>
  <si>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</si>
  <si>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</si>
  <si>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</si>
  <si>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</si>
  <si>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</si>
  <si>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</si>
  <si>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</si>
  <si>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</si>
  <si>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</si>
  <si>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</si>
  <si>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</si>
  <si>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</si>
  <si>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</si>
  <si>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</si>
  <si>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</si>
  <si>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</si>
  <si>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</si>
  <si>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</si>
  <si>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</si>
  <si>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</si>
  <si>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</si>
  <si>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</si>
  <si>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</si>
  <si>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</si>
  <si>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</si>
  <si>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</si>
  <si>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</si>
  <si>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</si>
  <si>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</si>
  <si>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</si>
  <si>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</si>
  <si>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</si>
  <si>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</si>
  <si>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</si>
  <si>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</si>
  <si>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</si>
  <si>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</si>
  <si>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</si>
  <si>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</si>
  <si>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</si>
  <si>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</si>
  <si>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</si>
  <si>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</si>
  <si>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</si>
  <si>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</si>
  <si>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</si>
  <si>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</si>
  <si>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</si>
  <si>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</si>
  <si>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</si>
  <si>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</si>
  <si>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</si>
  <si>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</si>
  <si>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</si>
  <si>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</si>
  <si>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</si>
  <si>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</si>
  <si>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</si>
  <si>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</si>
  <si>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</si>
  <si>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</si>
  <si>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</si>
  <si>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</si>
  <si>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</si>
  <si>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</si>
  <si>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</si>
  <si>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</si>
  <si>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</si>
  <si>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</si>
  <si>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</si>
  <si>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</si>
  <si>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</si>
  <si>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</si>
  <si>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</si>
  <si>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</si>
  <si>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</si>
  <si>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</si>
  <si>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</si>
  <si>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</si>
  <si>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</si>
  <si>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</si>
  <si>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</si>
  <si>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</si>
  <si>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</si>
  <si>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</si>
  <si>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</si>
  <si>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</si>
  <si>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</si>
  <si>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</si>
  <si>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</si>
  <si>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</si>
  <si>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</si>
  <si>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</si>
  <si>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</si>
  <si>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</si>
  <si>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</si>
  <si>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</si>
  <si>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</si>
  <si>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</si>
  <si>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</si>
  <si>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</si>
  <si>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</si>
  <si>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</si>
  <si>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</si>
  <si>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</si>
  <si>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</si>
  <si>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</si>
  <si>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</si>
  <si>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</si>
  <si>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</si>
  <si>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</si>
  <si>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</si>
  <si>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</si>
  <si>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</si>
  <si>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</si>
  <si>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</si>
  <si>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</si>
  <si>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</si>
  <si>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</si>
  <si>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</si>
  <si>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</si>
  <si>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</si>
  <si>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</si>
  <si>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</si>
  <si>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</si>
  <si>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</si>
  <si>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</si>
  <si>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</si>
  <si>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</si>
  <si>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</si>
  <si>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</si>
  <si>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</si>
  <si>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</si>
  <si>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</si>
  <si>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</si>
  <si>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</si>
  <si>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</si>
  <si>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</si>
  <si>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</si>
  <si>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</si>
  <si>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</si>
  <si>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</si>
  <si>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</si>
  <si>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</si>
  <si>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</si>
  <si>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</si>
  <si>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</si>
  <si>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</si>
  <si>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</si>
  <si>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</si>
  <si>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</si>
  <si>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</si>
  <si>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</si>
  <si>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</si>
  <si>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</si>
  <si>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</si>
  <si>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</si>
  <si>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</si>
  <si>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</si>
  <si>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</si>
  <si>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</si>
  <si>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</si>
  <si>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</si>
  <si>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</si>
  <si>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</si>
  <si>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</si>
  <si>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</si>
  <si>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</si>
  <si>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</si>
  <si>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</si>
  <si>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</si>
  <si>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</si>
  <si>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</si>
  <si>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</si>
  <si>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</si>
  <si>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</si>
  <si>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</si>
  <si>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</si>
  <si>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</si>
  <si>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</si>
  <si>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</si>
  <si>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</si>
  <si>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</si>
  <si>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</si>
  <si>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</si>
  <si>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</si>
  <si>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</si>
  <si>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</si>
  <si>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</si>
  <si>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</si>
  <si>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</si>
  <si>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</si>
  <si>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</si>
  <si>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</si>
  <si>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</si>
  <si>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</si>
  <si>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</si>
  <si>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</si>
  <si>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</si>
  <si>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</si>
  <si>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</si>
  <si>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</si>
  <si>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</si>
  <si>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</si>
  <si>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</si>
  <si>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</si>
  <si>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</si>
  <si>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</si>
  <si>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</si>
  <si>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</si>
  <si>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</si>
  <si>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</si>
  <si>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</si>
  <si>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</si>
  <si>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</si>
  <si>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</si>
  <si>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</si>
  <si>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</si>
  <si>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</si>
  <si>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</si>
  <si>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</si>
  <si>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</si>
  <si>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</si>
  <si>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</si>
  <si>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</si>
  <si>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</si>
  <si>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</si>
  <si>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</si>
  <si>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</si>
  <si>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</si>
  <si>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</si>
  <si>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</si>
  <si>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</si>
  <si>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</si>
  <si>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</si>
  <si>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</si>
  <si>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</si>
  <si>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</si>
  <si>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</si>
  <si>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</si>
  <si>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</si>
  <si>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</si>
  <si>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</si>
  <si>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</si>
  <si>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</si>
  <si>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</si>
  <si>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</si>
  <si>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</si>
  <si>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</si>
  <si>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</si>
  <si>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</si>
  <si>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</si>
  <si>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</si>
  <si>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</si>
  <si>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</si>
  <si>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</si>
  <si>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</si>
  <si>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</si>
  <si>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</si>
  <si>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</si>
  <si>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</si>
  <si>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</si>
  <si>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</si>
  <si>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</si>
  <si>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</si>
  <si>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</si>
  <si>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</si>
  <si>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</si>
  <si>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</si>
  <si>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</si>
  <si>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</si>
  <si>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</si>
  <si>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</si>
  <si>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</si>
  <si>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</si>
  <si>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</si>
  <si>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</si>
  <si>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</si>
  <si>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</si>
  <si>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</si>
  <si>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</si>
  <si>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</si>
  <si>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</si>
  <si>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</si>
  <si>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</si>
  <si>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</si>
  <si>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</si>
  <si>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</si>
  <si>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</si>
  <si>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</si>
  <si>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</si>
  <si>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</si>
  <si>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</si>
  <si>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</si>
  <si>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</si>
  <si>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</si>
  <si>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</si>
  <si>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</si>
  <si>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</si>
  <si>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</si>
  <si>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</si>
  <si>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</si>
  <si>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</si>
  <si>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</si>
  <si>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</si>
  <si>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</si>
  <si>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</si>
  <si>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</si>
  <si>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</si>
  <si>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</si>
  <si>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</si>
  <si>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</si>
  <si>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</si>
  <si>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</si>
  <si>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</si>
  <si>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</si>
  <si>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</si>
  <si>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</si>
  <si>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</si>
  <si>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</si>
  <si>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</si>
  <si>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</si>
  <si>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</si>
  <si>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</si>
  <si>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</si>
  <si>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</si>
  <si>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</si>
  <si>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</si>
  <si>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</si>
  <si>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</si>
  <si>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</si>
  <si>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</si>
  <si>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</si>
  <si>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</si>
  <si>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</si>
  <si>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</si>
  <si>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</si>
  <si>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</si>
  <si>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</si>
  <si>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</si>
  <si>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</si>
  <si>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</si>
  <si>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</si>
  <si>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</si>
  <si>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</si>
  <si>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</si>
  <si>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</si>
  <si>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</si>
  <si>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</si>
  <si>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</si>
  <si>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</si>
  <si>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</si>
  <si>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</si>
  <si>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</si>
  <si>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</si>
  <si>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</si>
  <si>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</si>
  <si>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</si>
  <si>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</si>
  <si>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</si>
  <si>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</si>
  <si>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</si>
  <si>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</si>
  <si>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</si>
  <si>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</si>
  <si>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</si>
  <si>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</si>
  <si>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</si>
  <si>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</si>
  <si>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</si>
  <si>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</si>
  <si>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</si>
  <si>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</si>
  <si>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</si>
  <si>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</si>
  <si>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</si>
  <si>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</si>
  <si>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</si>
  <si>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</si>
  <si>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</si>
  <si>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</si>
  <si>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</si>
  <si>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</si>
  <si>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</si>
  <si>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</si>
  <si>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</si>
  <si>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</si>
  <si>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</si>
  <si>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</si>
  <si>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</si>
  <si>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</si>
  <si>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</si>
  <si>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</si>
  <si>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</si>
  <si>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</si>
  <si>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</si>
  <si>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</si>
  <si>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</si>
  <si>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</si>
  <si>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</si>
  <si>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</si>
  <si>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</si>
  <si>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</si>
  <si>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</si>
  <si>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</si>
  <si>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</si>
  <si>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</si>
  <si>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</si>
  <si>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</si>
  <si>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</si>
  <si>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</si>
  <si>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</si>
  <si>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</si>
  <si>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</si>
  <si>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</si>
  <si>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</si>
  <si>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</si>
  <si>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</si>
  <si>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</si>
  <si>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</si>
  <si>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</si>
  <si>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</si>
  <si>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</si>
  <si>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</si>
  <si>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</si>
  <si>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</si>
  <si>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</si>
  <si>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</si>
  <si>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</si>
  <si>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</si>
  <si>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</si>
  <si>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</si>
  <si>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</si>
  <si>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</si>
  <si>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</si>
  <si>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</si>
  <si>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</si>
  <si>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</si>
  <si>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</si>
  <si>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</si>
  <si>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</si>
  <si>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</si>
  <si>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</si>
  <si>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</si>
  <si>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</si>
  <si>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</si>
  <si>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</si>
  <si>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</si>
  <si>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</si>
  <si>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</si>
  <si>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</si>
  <si>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</si>
  <si>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</si>
  <si>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</si>
  <si>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</si>
  <si>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</si>
  <si>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</si>
  <si>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</si>
  <si>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</si>
  <si>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</si>
  <si>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</si>
  <si>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</si>
  <si>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</si>
  <si>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</si>
  <si>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</si>
  <si>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</si>
  <si>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</si>
  <si>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</si>
  <si>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</si>
  <si>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</si>
  <si>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</si>
  <si>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</si>
  <si>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</si>
  <si>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</si>
  <si>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</si>
  <si>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</si>
  <si>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</si>
  <si>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</si>
  <si>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</si>
  <si>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</si>
  <si>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</si>
  <si>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</si>
  <si>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</si>
  <si>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</si>
  <si>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</si>
  <si>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</si>
  <si>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</si>
  <si>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</si>
  <si>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</si>
  <si>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</si>
  <si>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</si>
  <si>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</si>
  <si>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</si>
  <si>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</si>
  <si>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</si>
  <si>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</si>
  <si>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</si>
  <si>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</si>
  <si>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</si>
  <si>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</si>
  <si>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</si>
  <si>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</si>
  <si>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</si>
  <si>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</si>
  <si>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</si>
  <si>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</si>
  <si>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</si>
  <si>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</si>
  <si>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</si>
  <si>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</si>
  <si>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</si>
  <si>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</si>
  <si>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</si>
  <si>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</si>
  <si>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</si>
  <si>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</si>
  <si>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</si>
  <si>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</si>
  <si>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</si>
  <si>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</si>
  <si>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</si>
  <si>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</si>
  <si>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</si>
  <si>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</si>
  <si>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</si>
  <si>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</si>
  <si>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</si>
  <si>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</si>
  <si>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</si>
  <si>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</si>
  <si>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</si>
  <si>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</si>
  <si>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</si>
  <si>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</si>
  <si>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</si>
  <si>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</si>
  <si>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</si>
  <si>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</si>
  <si>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</si>
  <si>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</si>
  <si>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</si>
  <si>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</si>
  <si>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</si>
  <si>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</si>
  <si>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</si>
  <si>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</si>
  <si>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</si>
  <si>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</si>
  <si>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</si>
  <si>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</si>
  <si>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</si>
  <si>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</si>
  <si>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</si>
  <si>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</si>
  <si>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</si>
  <si>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</si>
  <si>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</si>
  <si>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</si>
  <si>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</si>
  <si>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</si>
  <si>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</si>
  <si>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</si>
  <si>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</si>
  <si>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</si>
  <si>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</si>
  <si>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</si>
  <si>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</si>
  <si>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</si>
  <si>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</si>
  <si>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</si>
  <si>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</si>
  <si>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</si>
  <si>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</si>
  <si>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</si>
  <si>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</si>
  <si>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</si>
  <si>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</si>
  <si>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</si>
  <si>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</si>
  <si>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</si>
  <si>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</si>
  <si>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</si>
  <si>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</si>
  <si>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</si>
  <si>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</si>
  <si>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</si>
  <si>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</si>
  <si>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</si>
  <si>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</si>
  <si>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</si>
  <si>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</si>
  <si>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</si>
  <si>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</si>
  <si>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</si>
  <si>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</si>
  <si>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</si>
  <si>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</si>
  <si>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</si>
  <si>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</si>
  <si>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</si>
  <si>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</si>
  <si>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</si>
  <si>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</si>
  <si>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</si>
  <si>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</si>
  <si>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</si>
  <si>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</si>
  <si>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</si>
  <si>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</si>
  <si>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</si>
  <si>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</si>
  <si>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</si>
  <si>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</si>
  <si>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</si>
  <si>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</si>
  <si>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</si>
  <si>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</si>
  <si>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</si>
  <si>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</si>
  <si>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</si>
  <si>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</si>
  <si>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</si>
  <si>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</si>
  <si>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</si>
  <si>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</si>
  <si>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</si>
  <si>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</si>
  <si>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</si>
  <si>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</si>
  <si>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</si>
  <si>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</si>
  <si>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</si>
  <si>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</si>
  <si>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</si>
  <si>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</si>
  <si>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</si>
  <si>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</si>
  <si>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</si>
  <si>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</si>
  <si>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</si>
  <si>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</si>
  <si>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</si>
  <si>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</si>
  <si>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</si>
  <si>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</si>
  <si>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</si>
  <si>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</si>
  <si>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</si>
  <si>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</si>
  <si>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</si>
  <si>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</si>
  <si>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</si>
  <si>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</si>
  <si>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</si>
  <si>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</si>
  <si>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</si>
  <si>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</si>
  <si>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</si>
  <si>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</si>
  <si>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</si>
  <si>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</si>
  <si>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</si>
  <si>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</si>
  <si>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</si>
  <si>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</si>
  <si>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</si>
  <si>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</si>
  <si>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</si>
  <si>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</si>
  <si>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</si>
  <si>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</si>
  <si>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</si>
  <si>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</si>
  <si>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</si>
  <si>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</si>
  <si>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</si>
  <si>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</si>
  <si>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</si>
  <si>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</si>
  <si>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</si>
  <si>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</si>
  <si>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</si>
  <si>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</si>
  <si>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</si>
  <si>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</si>
  <si>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</si>
  <si>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</si>
  <si>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</si>
  <si>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</si>
  <si>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</si>
  <si>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</si>
  <si>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</si>
  <si>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</si>
  <si>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</si>
  <si>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</si>
  <si>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</si>
  <si>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</si>
  <si>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</si>
  <si>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</si>
  <si>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</si>
  <si>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</si>
  <si>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</si>
  <si>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</si>
  <si>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</si>
  <si>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</si>
  <si>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</si>
  <si>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</si>
  <si>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</si>
  <si>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</si>
  <si>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</si>
  <si>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</si>
  <si>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</si>
  <si>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</si>
  <si>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</si>
  <si>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</si>
  <si>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</si>
  <si>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</si>
  <si>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</si>
  <si>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</si>
  <si>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</si>
  <si>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</si>
  <si>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</si>
  <si>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</si>
  <si>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</si>
  <si>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</si>
  <si>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</si>
  <si>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</si>
  <si>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</si>
  <si>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</si>
  <si>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</si>
  <si>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</si>
  <si>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</si>
  <si>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</si>
  <si>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</si>
  <si>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</si>
  <si>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</si>
  <si>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</si>
  <si>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</si>
  <si>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</si>
  <si>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</si>
  <si>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</si>
  <si>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</si>
  <si>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</si>
  <si>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</si>
  <si>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</si>
  <si>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</si>
  <si>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</si>
  <si>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</si>
  <si>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</si>
  <si>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</si>
  <si>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</si>
  <si>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</si>
  <si>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</si>
  <si>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</si>
  <si>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</si>
  <si>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</si>
  <si>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</si>
  <si>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</si>
  <si>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</si>
  <si>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</si>
  <si>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</si>
  <si>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</si>
  <si>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</si>
  <si>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</si>
  <si>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</si>
  <si>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</si>
  <si>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</si>
  <si>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</si>
  <si>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</si>
  <si>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</si>
  <si>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</si>
  <si>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</si>
  <si>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</si>
  <si>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</si>
  <si>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</si>
  <si>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</si>
  <si>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</si>
  <si>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</si>
  <si>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</si>
  <si>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</si>
  <si>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</si>
  <si>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</si>
  <si>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</si>
  <si>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</si>
  <si>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</si>
  <si>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</si>
  <si>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</si>
  <si>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</si>
  <si>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</si>
  <si>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</si>
  <si>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</si>
  <si>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</si>
  <si>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</si>
  <si>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</si>
  <si>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</si>
  <si>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</si>
  <si>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</si>
  <si>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</si>
  <si>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</si>
  <si>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</si>
  <si>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</si>
  <si>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</si>
  <si>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</si>
  <si>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</si>
  <si>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</si>
  <si>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</si>
  <si>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</si>
  <si>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</si>
  <si>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</si>
  <si>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</si>
  <si>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</si>
  <si>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</si>
  <si>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</si>
  <si>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</si>
  <si>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</si>
  <si>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</si>
  <si>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</si>
  <si>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</si>
  <si>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</si>
  <si>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</si>
  <si>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</si>
  <si>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</si>
  <si>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</si>
  <si>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</si>
  <si>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</si>
  <si>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</si>
  <si>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</si>
  <si>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</si>
  <si>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</si>
  <si>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</si>
  <si>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</si>
  <si>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</si>
  <si>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</si>
  <si>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</si>
  <si>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</si>
  <si>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</si>
  <si>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</si>
  <si>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</si>
  <si>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</si>
  <si>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</si>
  <si>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</si>
  <si>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</si>
  <si>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</si>
  <si>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</si>
  <si>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</si>
  <si>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</si>
  <si>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</si>
  <si>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</si>
  <si>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</si>
  <si>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</si>
  <si>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</si>
  <si>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</si>
  <si>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</si>
  <si>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</si>
  <si>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</si>
  <si>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</si>
  <si>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</si>
  <si>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</si>
  <si>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</si>
  <si>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</si>
  <si>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</si>
  <si>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</si>
  <si>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</si>
  <si>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</si>
  <si>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</si>
  <si>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</si>
  <si>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</si>
  <si>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</si>
  <si>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</si>
  <si>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</si>
  <si>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</si>
  <si>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</si>
  <si>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</si>
  <si>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</si>
  <si>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</si>
  <si>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</si>
  <si>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</si>
  <si>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</si>
  <si>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</si>
  <si>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</si>
  <si>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</si>
  <si>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</si>
  <si>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</si>
  <si>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</si>
  <si>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</si>
  <si>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</si>
  <si>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</si>
  <si>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</si>
  <si>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</si>
  <si>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</si>
  <si>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</si>
  <si>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</si>
  <si>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</si>
  <si>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</si>
  <si>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</si>
  <si>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</si>
  <si>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</si>
  <si>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</si>
  <si>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</si>
  <si>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</si>
  <si>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</si>
  <si>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</si>
  <si>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</si>
  <si>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</si>
  <si>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</si>
  <si>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</si>
  <si>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</si>
  <si>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</si>
  <si>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</si>
  <si>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</si>
  <si>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</si>
  <si>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</si>
  <si>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</si>
  <si>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</si>
  <si>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</si>
  <si>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</si>
  <si>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</si>
  <si>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</si>
  <si>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</si>
  <si>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</si>
  <si>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</si>
  <si>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</si>
  <si>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</si>
  <si>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</si>
  <si>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</si>
  <si>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</si>
  <si>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</si>
  <si>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</si>
  <si>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</si>
  <si>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</si>
  <si>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</si>
  <si>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</si>
  <si>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</si>
  <si>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</si>
  <si>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</si>
  <si>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</si>
  <si>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</si>
  <si>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</si>
  <si>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</si>
  <si>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</si>
  <si>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</si>
  <si>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</si>
  <si>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</si>
  <si>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</si>
  <si>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</si>
  <si>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</si>
  <si>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</si>
  <si>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</si>
  <si>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</si>
  <si>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</si>
  <si>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</si>
  <si>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</si>
  <si>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</si>
  <si>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</si>
  <si>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</si>
  <si>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</si>
  <si>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</si>
  <si>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</si>
  <si>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</si>
  <si>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</si>
  <si>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</si>
  <si>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</si>
  <si>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</si>
  <si>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</si>
  <si>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</si>
  <si>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</si>
  <si>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</si>
  <si>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</si>
  <si>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</si>
  <si>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</si>
  <si>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</si>
  <si>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</si>
  <si>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</si>
  <si>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</si>
  <si>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</si>
  <si>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</si>
  <si>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</si>
  <si>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</si>
  <si>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</si>
  <si>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</si>
  <si>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</si>
  <si>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</si>
  <si>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</si>
  <si>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</si>
  <si>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</si>
  <si>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</si>
  <si>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</si>
  <si>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</si>
  <si>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</si>
  <si>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</si>
  <si>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</si>
  <si>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</si>
  <si>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</si>
  <si>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</si>
  <si>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</si>
  <si>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</si>
  <si>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</si>
  <si>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</si>
  <si>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</si>
  <si>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</si>
  <si>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</si>
  <si>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</si>
  <si>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</si>
  <si>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</si>
  <si>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</si>
  <si>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</si>
  <si>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</si>
  <si>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</si>
  <si>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</si>
  <si>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</si>
  <si>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</si>
  <si>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</si>
  <si>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</si>
  <si>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</si>
  <si>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</si>
  <si>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</si>
  <si>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</si>
  <si>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</si>
  <si>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</si>
  <si>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</si>
  <si>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</si>
  <si>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</si>
  <si>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</si>
  <si>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</si>
  <si>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</si>
  <si>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</si>
  <si>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</si>
  <si>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</si>
  <si>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</si>
  <si>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</si>
  <si>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</si>
  <si>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</si>
  <si>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</si>
  <si>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</si>
  <si>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</si>
  <si>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</si>
  <si>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</si>
  <si>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</si>
  <si>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</si>
  <si>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</si>
  <si>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</si>
  <si>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</si>
  <si>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</si>
  <si>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</si>
  <si>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</si>
  <si>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</si>
  <si>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</si>
  <si>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</si>
  <si>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</si>
  <si>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</si>
  <si>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</si>
  <si>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</si>
  <si>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</si>
  <si>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</si>
  <si>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</si>
  <si>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</si>
  <si>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</si>
  <si>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</si>
  <si>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</si>
  <si>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</si>
  <si>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</si>
  <si>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</si>
  <si>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</si>
  <si>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</si>
  <si>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</si>
  <si>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</si>
  <si>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</si>
  <si>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</si>
  <si>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</si>
  <si>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</si>
  <si>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</si>
  <si>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</si>
  <si>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</si>
  <si>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</si>
  <si>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</si>
  <si>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</si>
  <si>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</si>
  <si>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</si>
  <si>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</si>
  <si>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</si>
  <si>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</si>
  <si>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</si>
  <si>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</si>
  <si>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</si>
  <si>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</si>
  <si>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</si>
  <si>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</si>
  <si>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</si>
  <si>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</si>
  <si>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</si>
  <si>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</si>
  <si>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</si>
  <si>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</si>
  <si>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</si>
  <si>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</si>
  <si>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</si>
  <si>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</si>
  <si>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</si>
  <si>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</si>
  <si>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</si>
  <si>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</si>
  <si>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</si>
  <si>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</si>
  <si>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</si>
  <si>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</si>
  <si>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</si>
  <si>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</si>
  <si>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</si>
  <si>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</si>
  <si>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</si>
  <si>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</si>
  <si>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</si>
  <si>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</si>
  <si>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</si>
  <si>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</si>
  <si>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</si>
  <si>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</si>
  <si>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</si>
  <si>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</si>
  <si>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</si>
  <si>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</si>
  <si>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</si>
  <si>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</si>
  <si>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</si>
  <si>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</si>
  <si>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</si>
  <si>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</si>
  <si>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</si>
  <si>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</si>
  <si>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</si>
  <si>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</si>
  <si>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</si>
  <si>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</si>
  <si>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</si>
  <si>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</si>
  <si>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</si>
  <si>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</si>
  <si>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</si>
  <si>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</si>
  <si>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</si>
  <si>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</si>
  <si>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</si>
  <si>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</si>
  <si>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</si>
  <si>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</si>
  <si>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</si>
  <si>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</si>
  <si>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</si>
  <si>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</si>
  <si>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</si>
  <si>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</si>
  <si>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</si>
  <si>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</si>
  <si>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</si>
  <si>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</si>
  <si>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</si>
  <si>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</si>
  <si>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</si>
  <si>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</si>
  <si>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</si>
  <si>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</si>
  <si>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</si>
  <si>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</si>
  <si>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</si>
  <si>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</si>
  <si>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</si>
  <si>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</si>
  <si>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</si>
  <si>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</si>
  <si>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</si>
  <si>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</si>
  <si>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</si>
  <si>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</si>
  <si>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</si>
  <si>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</si>
  <si>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</si>
  <si>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</si>
  <si>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</si>
  <si>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</si>
  <si>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</si>
  <si>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</si>
  <si>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</si>
  <si>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</si>
  <si>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</si>
  <si>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</si>
  <si>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</si>
  <si>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</si>
  <si>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</si>
  <si>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</si>
  <si>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</si>
  <si>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</si>
  <si>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</si>
  <si>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</si>
  <si>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</si>
  <si>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</si>
  <si>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</si>
  <si>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</si>
  <si>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</si>
  <si>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</si>
  <si>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</si>
  <si>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</si>
  <si>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</si>
  <si>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</si>
  <si>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</si>
  <si>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</si>
  <si>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</si>
  <si>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</si>
  <si>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</si>
  <si>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</si>
  <si>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</si>
  <si>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</si>
  <si>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</si>
  <si>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</si>
  <si>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</si>
  <si>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</si>
  <si>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</si>
  <si>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</si>
  <si>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</si>
  <si>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</si>
  <si>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</si>
  <si>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</si>
  <si>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</si>
  <si>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</si>
  <si>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</si>
  <si>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</si>
  <si>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</si>
  <si>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</si>
  <si>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</si>
  <si>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</si>
  <si>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</si>
  <si>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</si>
  <si>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</si>
  <si>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</si>
  <si>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</si>
  <si>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</si>
  <si>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</si>
  <si>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</si>
  <si>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</si>
  <si>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</si>
  <si>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</si>
  <si>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</si>
  <si>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</si>
  <si>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</si>
  <si>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</si>
  <si>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</si>
  <si>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</si>
  <si>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</si>
  <si>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</si>
  <si>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</si>
  <si>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</si>
  <si>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</si>
  <si>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</si>
  <si>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</si>
  <si>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</si>
  <si>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</si>
  <si>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</si>
  <si>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</si>
  <si>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</si>
  <si>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</si>
  <si>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</si>
  <si>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</si>
  <si>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</si>
  <si>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</si>
  <si>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</si>
  <si>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</si>
  <si>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</si>
  <si>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</si>
  <si>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</si>
  <si>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</si>
  <si>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</si>
  <si>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</si>
  <si>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</si>
  <si>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</si>
  <si>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</si>
  <si>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</si>
  <si>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</si>
  <si>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</si>
  <si>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</si>
  <si>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</si>
  <si>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</si>
  <si>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</si>
  <si>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</si>
  <si>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</si>
  <si>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</si>
  <si>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</si>
  <si>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</si>
  <si>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</si>
  <si>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</si>
  <si>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</si>
  <si>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</si>
  <si>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</si>
  <si>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</si>
  <si>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</si>
  <si>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</si>
  <si>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</si>
  <si>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</si>
  <si>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</si>
  <si>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</si>
  <si>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</si>
  <si>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</si>
  <si>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</si>
  <si>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</si>
  <si>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</si>
  <si>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</si>
  <si>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</si>
  <si>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</si>
  <si>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</si>
  <si>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</si>
  <si>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</si>
  <si>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</si>
  <si>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</si>
  <si>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</si>
  <si>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</si>
  <si>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</si>
  <si>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</si>
  <si>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</si>
  <si>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</si>
  <si>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</si>
  <si>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</si>
  <si>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</si>
  <si>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</si>
  <si>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</si>
  <si>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</si>
  <si>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</si>
  <si>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</si>
  <si>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</si>
  <si>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</si>
  <si>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</si>
  <si>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</si>
  <si>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</si>
  <si>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</si>
  <si>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</si>
  <si>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</si>
  <si>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</si>
  <si>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</si>
  <si>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</si>
  <si>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</si>
  <si>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</si>
  <si>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</si>
  <si>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</si>
  <si>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</si>
  <si>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</si>
  <si>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</si>
  <si>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</si>
  <si>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</si>
  <si>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</si>
  <si>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</si>
  <si>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</si>
  <si>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</si>
  <si>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</si>
  <si>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</si>
  <si>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</si>
  <si>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</si>
  <si>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</si>
  <si>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</si>
  <si>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</si>
  <si>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</si>
  <si>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</si>
  <si>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</si>
  <si>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</si>
  <si>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</si>
  <si>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</si>
  <si>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</si>
  <si>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</si>
  <si>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</si>
  <si>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</si>
  <si>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</si>
  <si>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</si>
  <si>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</si>
  <si>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</si>
  <si>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</si>
  <si>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</si>
  <si>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</si>
  <si>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</si>
  <si>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</si>
  <si>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</si>
  <si>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</si>
  <si>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</si>
  <si>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</si>
  <si>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</si>
  <si>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</si>
  <si>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</si>
  <si>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</si>
  <si>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</si>
  <si>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</si>
  <si>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</si>
  <si>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</si>
  <si>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</si>
  <si>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</si>
  <si>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</si>
  <si>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</si>
  <si>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</si>
  <si>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</si>
  <si>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</si>
  <si>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</si>
  <si>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</si>
  <si>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</si>
  <si>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</si>
  <si>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</si>
  <si>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</si>
  <si>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</si>
  <si>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</si>
  <si>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</si>
  <si>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</si>
  <si>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</si>
  <si>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</si>
  <si>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</si>
  <si>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</si>
  <si>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</si>
  <si>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</si>
  <si>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</si>
  <si>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</si>
  <si>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</si>
  <si>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</si>
  <si>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</si>
  <si>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</si>
  <si>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</si>
  <si>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</si>
  <si>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</si>
  <si>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</si>
  <si>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</si>
  <si>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</si>
  <si>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</si>
  <si>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</si>
  <si>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</si>
  <si>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</si>
  <si>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</si>
  <si>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</si>
  <si>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</si>
  <si>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</si>
  <si>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</si>
  <si>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</si>
  <si>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</si>
  <si>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</si>
  <si>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</si>
  <si>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</si>
  <si>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</si>
  <si>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</si>
  <si>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</si>
  <si>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</si>
  <si>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</si>
  <si>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</si>
  <si>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</si>
  <si>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</si>
  <si>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</si>
  <si>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</si>
  <si>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</si>
  <si>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</si>
  <si>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</si>
  <si>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</si>
  <si>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</si>
  <si>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</si>
  <si>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</si>
  <si>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</si>
  <si>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</si>
  <si>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</si>
  <si>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</si>
  <si>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</si>
  <si>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</si>
  <si>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</si>
  <si>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</si>
  <si>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</si>
  <si>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</si>
  <si>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</si>
  <si>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</si>
  <si>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</si>
  <si>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</si>
  <si>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</si>
  <si>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</si>
  <si>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</si>
  <si>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</si>
  <si>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</si>
  <si>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</si>
  <si>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</si>
  <si>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</si>
  <si>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</si>
  <si>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</si>
  <si>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</si>
  <si>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</si>
  <si>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</si>
  <si>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</si>
  <si>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</si>
  <si>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</si>
  <si>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</si>
  <si>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</si>
  <si>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</si>
  <si>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</si>
  <si>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</si>
  <si>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</si>
  <si>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</si>
  <si>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</si>
  <si>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</si>
  <si>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</si>
  <si>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</si>
  <si>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</si>
  <si>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</si>
  <si>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</si>
  <si>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</si>
  <si>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</si>
  <si>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</si>
  <si>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</si>
  <si>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</si>
  <si>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</si>
  <si>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</si>
  <si>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</si>
  <si>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</si>
  <si>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</si>
  <si>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</si>
  <si>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</si>
  <si>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</si>
  <si>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</si>
  <si>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</si>
  <si>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</si>
  <si>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</si>
  <si>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</si>
  <si>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</si>
  <si>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</si>
  <si>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</si>
  <si>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</si>
  <si>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</si>
  <si>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</si>
  <si>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</si>
  <si>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</si>
  <si>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</si>
  <si>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</si>
  <si>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</si>
  <si>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</si>
  <si>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</si>
  <si>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</si>
  <si>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</si>
  <si>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</si>
  <si>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</si>
  <si>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</si>
  <si>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</si>
  <si>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</si>
  <si>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</si>
  <si>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</si>
  <si>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</si>
  <si>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</si>
  <si>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</si>
  <si>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</si>
  <si>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</si>
  <si>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</si>
  <si>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</si>
  <si>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</si>
  <si>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</si>
  <si>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</si>
  <si>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</si>
  <si>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</si>
  <si>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</si>
  <si>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</si>
  <si>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</si>
  <si>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</si>
  <si>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</si>
  <si>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</si>
  <si>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</si>
  <si>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</si>
  <si>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</si>
  <si>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</si>
  <si>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</si>
  <si>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</si>
  <si>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</si>
  <si>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</si>
  <si>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</si>
  <si>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</si>
  <si>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</si>
  <si>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</si>
  <si>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</si>
  <si>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</si>
  <si>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</si>
  <si>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</si>
  <si>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</si>
  <si>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</si>
  <si>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</si>
  <si>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</si>
  <si>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</si>
  <si>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</si>
  <si>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</si>
  <si>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</si>
  <si>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</si>
  <si>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</si>
  <si>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</si>
  <si>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</si>
  <si>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</si>
  <si>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</si>
  <si>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</si>
  <si>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</si>
  <si>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</si>
  <si>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</si>
  <si>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</si>
  <si>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</si>
  <si>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</si>
  <si>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</si>
  <si>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</si>
  <si>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</si>
  <si>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</si>
  <si>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</si>
  <si>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</si>
  <si>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</si>
  <si>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</si>
  <si>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</si>
  <si>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</si>
  <si>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</si>
  <si>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</si>
  <si>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</si>
  <si>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</si>
  <si>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</si>
  <si>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</si>
  <si>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</si>
  <si>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</si>
  <si>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</si>
  <si>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</si>
  <si>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</si>
  <si>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</si>
  <si>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</si>
  <si>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</si>
  <si>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</si>
  <si>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</si>
  <si>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</si>
  <si>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</si>
  <si>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</si>
  <si>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</si>
  <si>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</si>
  <si>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</si>
  <si>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</si>
  <si>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</si>
  <si>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</si>
  <si>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</si>
  <si>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</si>
  <si>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</si>
  <si>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</si>
  <si>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</si>
  <si>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</si>
  <si>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</si>
  <si>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</si>
  <si>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</si>
  <si>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</si>
  <si>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</si>
  <si>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</si>
  <si>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</si>
  <si>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</si>
  <si>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</si>
  <si>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</si>
  <si>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</si>
  <si>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</si>
  <si>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</si>
  <si>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</si>
  <si>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</si>
  <si>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</si>
  <si>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</si>
  <si>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</si>
  <si>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</si>
  <si>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</si>
  <si>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</si>
  <si>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</si>
  <si>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</si>
  <si>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</si>
  <si>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</si>
  <si>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</si>
  <si>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</si>
  <si>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</si>
  <si>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</si>
  <si>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</si>
  <si>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</si>
  <si>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</si>
  <si>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</si>
  <si>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</si>
  <si>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</si>
  <si>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</si>
  <si>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</si>
  <si>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</si>
  <si>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</si>
  <si>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</si>
  <si>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</si>
  <si>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</si>
  <si>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</si>
  <si>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</si>
  <si>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</si>
  <si>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</si>
  <si>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</si>
  <si>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</si>
  <si>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</si>
  <si>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</si>
  <si>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</si>
  <si>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</si>
  <si>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</si>
  <si>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</si>
  <si>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</si>
  <si>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</si>
  <si>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</si>
  <si>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</si>
  <si>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</si>
  <si>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</si>
  <si>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</si>
  <si>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</si>
  <si>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</si>
  <si>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</si>
  <si>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</si>
  <si>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</si>
  <si>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</si>
  <si>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</si>
  <si>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</si>
  <si>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</si>
  <si>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</si>
  <si>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</si>
  <si>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</si>
  <si>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</si>
  <si>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</si>
  <si>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</si>
  <si>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</si>
  <si>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</si>
  <si>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</si>
  <si>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</si>
  <si>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</si>
  <si>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</si>
  <si>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</si>
  <si>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</si>
  <si>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</si>
  <si>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</si>
  <si>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</si>
  <si>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</si>
  <si>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</si>
  <si>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</si>
  <si>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</si>
  <si>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</si>
  <si>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</si>
  <si>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</si>
  <si>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</si>
  <si>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</si>
  <si>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</si>
  <si>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</si>
  <si>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</si>
  <si>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</si>
  <si>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</si>
  <si>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</si>
  <si>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</si>
  <si>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</si>
  <si>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</si>
  <si>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</si>
  <si>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</si>
  <si>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</si>
  <si>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</si>
  <si>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</si>
  <si>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</si>
  <si>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</si>
  <si>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</si>
  <si>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</si>
  <si>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</si>
  <si>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</si>
  <si>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</si>
  <si>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</si>
  <si>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</si>
  <si>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</si>
  <si>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</si>
  <si>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</si>
  <si>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</si>
  <si>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</si>
  <si>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</si>
  <si>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</si>
  <si>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</si>
  <si>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</si>
  <si>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</si>
  <si>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</si>
  <si>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</si>
  <si>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</si>
  <si>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</si>
  <si>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</si>
  <si>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</si>
  <si>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</si>
  <si>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</si>
  <si>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</si>
  <si>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</si>
  <si>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</si>
  <si>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</si>
  <si>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</si>
  <si>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</si>
  <si>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</si>
  <si>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</si>
  <si>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</si>
  <si>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</si>
  <si>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</si>
  <si>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</si>
  <si>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</si>
  <si>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</si>
  <si>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</si>
  <si>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</si>
  <si>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</si>
  <si>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</si>
  <si>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</si>
  <si>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</si>
  <si>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</si>
  <si>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</si>
  <si>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</si>
  <si>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</si>
  <si>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</si>
  <si>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</si>
  <si>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</si>
  <si>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</si>
  <si>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</si>
  <si>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</si>
  <si>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</si>
  <si>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</si>
  <si>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</si>
  <si>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</si>
  <si>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</si>
  <si>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</si>
  <si>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</si>
  <si>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</si>
  <si>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</si>
  <si>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</si>
  <si>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</si>
  <si>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</si>
  <si>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</si>
  <si>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</si>
  <si>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</si>
  <si>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</si>
  <si>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</si>
  <si>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</si>
  <si>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</si>
  <si>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</si>
  <si>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</si>
  <si>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</si>
  <si>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</si>
  <si>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</si>
  <si>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</si>
  <si>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</si>
  <si>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</si>
  <si>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</si>
  <si>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</si>
  <si>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</si>
  <si>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</si>
  <si>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</si>
  <si>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</si>
  <si>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</si>
  <si>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</si>
  <si>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</si>
  <si>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</si>
  <si>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</si>
  <si>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</si>
  <si>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</si>
  <si>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</si>
  <si>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</si>
  <si>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</si>
  <si>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</si>
  <si>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</si>
  <si>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</si>
  <si>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</si>
  <si>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</si>
  <si>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</si>
  <si>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</si>
  <si>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</si>
  <si>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</si>
  <si>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</si>
  <si>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</si>
  <si>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</si>
  <si>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</si>
  <si>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</si>
  <si>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</si>
  <si>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</si>
  <si>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</si>
  <si>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</si>
  <si>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</si>
  <si>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</si>
  <si>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</si>
  <si>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</si>
  <si>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</si>
  <si>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</si>
  <si>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</si>
  <si>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</si>
  <si>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</si>
  <si>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</si>
  <si>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</si>
  <si>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</si>
  <si>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</si>
  <si>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</si>
  <si>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</si>
  <si>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</si>
  <si>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</si>
  <si>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</si>
  <si>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</si>
  <si>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</si>
  <si>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</si>
  <si>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</si>
  <si>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</si>
  <si>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</si>
  <si>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</si>
  <si>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</si>
  <si>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</si>
  <si>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</si>
  <si>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</si>
  <si>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</si>
  <si>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</si>
  <si>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</si>
  <si>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</si>
  <si>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</si>
  <si>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</si>
  <si>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</si>
  <si>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</si>
  <si>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</si>
  <si>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</si>
  <si>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</si>
  <si>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</si>
  <si>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</si>
  <si>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</si>
  <si>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</si>
  <si>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</si>
  <si>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</si>
  <si>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</si>
  <si>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</si>
  <si>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</si>
  <si>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</si>
  <si>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</si>
  <si>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</si>
  <si>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</si>
  <si>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</si>
  <si>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</si>
  <si>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</si>
  <si>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</si>
  <si>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</si>
  <si>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</si>
  <si>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</si>
  <si>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</si>
  <si>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</si>
  <si>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</si>
  <si>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</si>
  <si>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</si>
  <si>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</si>
  <si>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</si>
  <si>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</si>
  <si>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</si>
  <si>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</si>
  <si>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</si>
  <si>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</si>
  <si>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</si>
  <si>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</si>
  <si>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</si>
  <si>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</si>
  <si>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</si>
  <si>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</si>
  <si>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</si>
  <si>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</si>
  <si>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</si>
  <si>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</si>
  <si>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</si>
  <si>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</si>
  <si>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</si>
  <si>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</si>
  <si>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</si>
  <si>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</si>
  <si>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</si>
  <si>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</si>
  <si>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</si>
  <si>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</si>
  <si>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</si>
  <si>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</si>
  <si>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</si>
  <si>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</si>
  <si>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</si>
  <si>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</si>
  <si>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</si>
  <si>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</si>
  <si>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</si>
  <si>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</si>
  <si>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</si>
  <si>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</si>
  <si>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</si>
  <si>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</si>
  <si>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</si>
  <si>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</si>
  <si>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</si>
  <si>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</si>
  <si>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</si>
  <si>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</si>
  <si>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</si>
  <si>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</si>
  <si>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</si>
  <si>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</si>
  <si>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</si>
  <si>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</si>
  <si>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</si>
  <si>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</si>
  <si>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</si>
  <si>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</si>
  <si>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</si>
  <si>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</si>
  <si>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</si>
  <si>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</si>
  <si>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</si>
  <si>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</si>
  <si>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</si>
  <si>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</si>
  <si>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</si>
  <si>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</si>
  <si>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</si>
  <si>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</si>
  <si>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</si>
  <si>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</si>
  <si>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</si>
  <si>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</si>
  <si>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</si>
  <si>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</si>
  <si>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</si>
  <si>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</si>
  <si>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</si>
  <si>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</si>
  <si>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</si>
  <si>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</si>
  <si>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</si>
  <si>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</si>
  <si>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</si>
  <si>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</si>
  <si>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</si>
  <si>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</si>
  <si>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</si>
  <si>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</si>
  <si>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</si>
  <si>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</si>
  <si>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</si>
  <si>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</si>
  <si>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</si>
  <si>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</si>
  <si>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</si>
  <si>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</si>
  <si>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</si>
  <si>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</si>
  <si>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</si>
  <si>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</si>
  <si>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</si>
  <si>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</si>
  <si>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</si>
  <si>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</si>
  <si>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</si>
  <si>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</si>
  <si>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</si>
  <si>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</si>
  <si>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</si>
  <si>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</si>
  <si>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</si>
  <si>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</si>
  <si>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</si>
  <si>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</si>
  <si>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</si>
  <si>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</si>
  <si>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</si>
  <si>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</si>
  <si>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</si>
  <si>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</si>
  <si>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</si>
  <si>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</si>
  <si>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</si>
  <si>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</si>
  <si>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</si>
  <si>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</si>
  <si>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</si>
  <si>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</si>
  <si>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</si>
  <si>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</si>
  <si>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</si>
  <si>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</si>
  <si>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</si>
  <si>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</si>
  <si>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</si>
  <si>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</si>
  <si>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</si>
  <si>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</si>
  <si>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</si>
  <si>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</si>
  <si>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</si>
  <si>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</si>
  <si>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</si>
  <si>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</si>
  <si>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</si>
  <si>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</si>
  <si>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</si>
  <si>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</si>
  <si>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</si>
  <si>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</si>
  <si>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</si>
  <si>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</si>
  <si>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</si>
  <si>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</si>
  <si>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</si>
  <si>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</si>
  <si>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</si>
  <si>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</si>
  <si>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</si>
  <si>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</si>
  <si>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</si>
  <si>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</si>
  <si>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</si>
  <si>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</si>
  <si>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</si>
  <si>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</si>
  <si>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</si>
  <si>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</si>
  <si>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</si>
  <si>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</si>
  <si>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</si>
  <si>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</si>
  <si>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</si>
  <si>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</si>
  <si>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</si>
  <si>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</si>
  <si>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</si>
  <si>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</si>
  <si>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</si>
  <si>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</si>
  <si>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</si>
  <si>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</si>
  <si>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</si>
  <si>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</si>
  <si>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</si>
  <si>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</si>
  <si>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</si>
  <si>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</si>
  <si>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</si>
  <si>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</si>
  <si>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</si>
  <si>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</si>
  <si>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</si>
  <si>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</si>
  <si>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</si>
  <si>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</si>
  <si>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</si>
  <si>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</si>
  <si>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</si>
  <si>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</si>
  <si>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</si>
  <si>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</si>
  <si>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</si>
  <si>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</si>
  <si>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</si>
  <si>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</si>
  <si>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</si>
  <si>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</si>
  <si>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</si>
  <si>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</si>
  <si>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</si>
  <si>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</si>
  <si>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</si>
  <si>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</si>
  <si>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</si>
  <si>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</si>
  <si>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</si>
  <si>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</si>
  <si>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</si>
  <si>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</si>
  <si>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</si>
  <si>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</si>
  <si>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</si>
  <si>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</si>
  <si>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</si>
  <si>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</si>
  <si>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</si>
  <si>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</si>
  <si>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</si>
  <si>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</si>
  <si>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</si>
  <si>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</si>
  <si>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</si>
  <si>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</si>
  <si>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</si>
  <si>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</si>
  <si>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</si>
  <si>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</si>
  <si>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</si>
  <si>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</si>
  <si>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</si>
  <si>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</si>
  <si>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</si>
  <si>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</si>
  <si>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</si>
  <si>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</si>
  <si>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</si>
  <si>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</si>
  <si>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</si>
  <si>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</si>
  <si>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</si>
  <si>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</si>
  <si>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</si>
  <si>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</si>
  <si>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</si>
  <si>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</si>
  <si>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</si>
  <si>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</si>
  <si>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</si>
  <si>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</si>
  <si>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</si>
  <si>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</si>
  <si>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</si>
  <si>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</si>
  <si>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</si>
  <si>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</si>
  <si>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</si>
  <si>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</si>
  <si>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</si>
  <si>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</si>
  <si>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</si>
  <si>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</si>
  <si>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</si>
  <si>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</si>
  <si>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</si>
  <si>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</si>
  <si>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</si>
  <si>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</si>
  <si>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</si>
  <si>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</si>
  <si>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</si>
  <si>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</si>
  <si>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</si>
  <si>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</si>
  <si>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</si>
  <si>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</si>
  <si>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</si>
  <si>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</si>
  <si>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</si>
  <si>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</si>
  <si>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</si>
  <si>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</si>
  <si>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</si>
  <si>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</si>
  <si>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</si>
  <si>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</si>
  <si>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</si>
  <si>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</si>
  <si>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</si>
  <si>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</si>
  <si>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</si>
  <si>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</si>
  <si>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</si>
  <si>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</si>
  <si>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</si>
  <si>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</si>
  <si>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</si>
  <si>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</si>
  <si>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</si>
  <si>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</si>
  <si>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</si>
  <si>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</si>
  <si>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</si>
  <si>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</si>
  <si>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</si>
  <si>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</si>
  <si>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</si>
  <si>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</si>
  <si>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</si>
  <si>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</si>
  <si>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</si>
  <si>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</si>
  <si>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</si>
  <si>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</si>
  <si>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</si>
  <si>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</si>
  <si>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</si>
  <si>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</si>
  <si>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</si>
  <si>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</si>
  <si>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</si>
  <si>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</si>
  <si>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</si>
  <si>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</si>
  <si>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</si>
  <si>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</si>
  <si>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</si>
  <si>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</si>
  <si>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</si>
  <si>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</si>
  <si>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</si>
  <si>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</si>
  <si>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</si>
  <si>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</si>
  <si>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</si>
  <si>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</si>
  <si>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</si>
  <si>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</si>
  <si>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</si>
  <si>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</si>
  <si>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</si>
  <si>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</si>
  <si>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</si>
  <si>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</si>
  <si>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</si>
  <si>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</si>
  <si>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</si>
  <si>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</si>
  <si>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</si>
  <si>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</si>
  <si>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</si>
  <si>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</si>
  <si>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</si>
  <si>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</si>
  <si>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</si>
  <si>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</si>
  <si>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</si>
  <si>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</si>
  <si>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</si>
  <si>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</si>
  <si>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</si>
  <si>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</si>
  <si>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</si>
  <si>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</si>
  <si>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</si>
  <si>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</si>
  <si>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</si>
  <si>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</si>
  <si>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</si>
  <si>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</si>
  <si>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</si>
  <si>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</si>
  <si>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</si>
  <si>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</si>
  <si>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</si>
  <si>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</si>
  <si>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</si>
  <si>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</si>
  <si>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</si>
  <si>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</si>
  <si>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</si>
  <si>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</si>
  <si>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</si>
  <si>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</si>
  <si>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</si>
  <si>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</si>
  <si>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</si>
  <si>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</si>
  <si>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</si>
  <si>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</si>
  <si>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</si>
  <si>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</si>
  <si>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</si>
  <si>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</si>
  <si>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</si>
  <si>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</si>
  <si>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</si>
  <si>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</si>
  <si>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</si>
  <si>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</si>
  <si>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</si>
  <si>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</si>
  <si>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</si>
  <si>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</si>
  <si>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</si>
  <si>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</si>
  <si>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</si>
  <si>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</si>
  <si>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</si>
  <si>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</si>
  <si>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</si>
  <si>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</si>
  <si>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</si>
  <si>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</si>
  <si>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</si>
  <si>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</si>
  <si>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</si>
  <si>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</si>
  <si>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</si>
  <si>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</si>
  <si>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</si>
  <si>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</si>
  <si>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</si>
  <si>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</si>
  <si>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</si>
  <si>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</si>
  <si>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</si>
  <si>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</si>
  <si>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</si>
  <si>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</si>
  <si>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</si>
  <si>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</si>
  <si>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</si>
  <si>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</si>
  <si>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</si>
  <si>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</si>
  <si>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</si>
  <si>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</si>
  <si>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</si>
  <si>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</si>
  <si>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</si>
  <si>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</si>
  <si>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</si>
  <si>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</si>
  <si>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</si>
  <si>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</si>
  <si>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</si>
  <si>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</si>
  <si>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</si>
  <si>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</si>
  <si>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</si>
  <si>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</si>
  <si>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</si>
  <si>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</si>
  <si>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</si>
  <si>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</si>
  <si>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</si>
  <si>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</si>
  <si>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</si>
  <si>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</si>
  <si>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</si>
  <si>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</si>
  <si>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</si>
  <si>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</si>
  <si>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</si>
  <si>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</si>
  <si>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</si>
  <si>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</si>
  <si>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</si>
  <si>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</si>
  <si>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</si>
  <si>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</si>
  <si>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</si>
  <si>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</si>
  <si>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</si>
  <si>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</si>
  <si>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</si>
  <si>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</si>
  <si>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</si>
  <si>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</si>
  <si>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</si>
  <si>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</si>
  <si>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</si>
  <si>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</si>
  <si>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</si>
  <si>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</si>
  <si>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</si>
  <si>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</si>
  <si>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</si>
  <si>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</si>
  <si>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</si>
  <si>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</si>
  <si>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</si>
  <si>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</si>
  <si>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</si>
  <si>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</si>
  <si>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</si>
  <si>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</si>
  <si>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</si>
  <si>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</si>
  <si>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</si>
  <si>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</si>
  <si>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</si>
  <si>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</si>
  <si>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</si>
  <si>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</si>
  <si>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</si>
  <si>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</si>
  <si>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</si>
  <si>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</si>
  <si>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</si>
  <si>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</si>
  <si>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</si>
  <si>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</si>
  <si>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</si>
  <si>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</si>
  <si>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</si>
  <si>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</si>
  <si>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</si>
  <si>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</si>
  <si>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</si>
  <si>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</si>
  <si>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</si>
  <si>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</si>
  <si>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</si>
  <si>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</si>
  <si>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</si>
  <si>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</si>
  <si>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</si>
  <si>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</si>
  <si>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</si>
  <si>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</si>
  <si>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</si>
  <si>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</si>
  <si>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</si>
  <si>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</si>
  <si>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</si>
  <si>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</si>
  <si>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</si>
  <si>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</si>
  <si>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</si>
  <si>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</si>
  <si>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</si>
  <si>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</si>
  <si>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</si>
  <si>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</si>
  <si>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</si>
  <si>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</si>
  <si>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</si>
  <si>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</si>
  <si>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</si>
  <si>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</si>
  <si>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</si>
  <si>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</si>
  <si>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</si>
  <si>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</si>
  <si>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</si>
  <si>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</si>
  <si>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</si>
  <si>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</si>
  <si>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</si>
  <si>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</si>
  <si>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</si>
  <si>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</si>
  <si>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</si>
  <si>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</si>
  <si>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</si>
  <si>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</si>
  <si>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</si>
  <si>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</si>
  <si>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</si>
  <si>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</si>
  <si>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</si>
  <si>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</si>
  <si>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</si>
  <si>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</si>
  <si>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</si>
  <si>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</si>
  <si>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</si>
  <si>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</si>
  <si>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</si>
  <si>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</si>
  <si>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</si>
  <si>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</si>
  <si>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</si>
  <si>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</si>
  <si>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</si>
  <si>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</si>
  <si>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</si>
  <si>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</si>
  <si>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</si>
  <si>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</si>
  <si>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</si>
  <si>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</si>
  <si>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</si>
  <si>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</si>
  <si>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</si>
  <si>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</si>
  <si>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</si>
  <si>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</si>
  <si>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</si>
  <si>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</si>
  <si>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</si>
  <si>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</si>
  <si>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</si>
  <si>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</si>
  <si>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</si>
  <si>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</si>
  <si>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</si>
  <si>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</si>
  <si>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</si>
  <si>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</si>
  <si>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</si>
  <si>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</si>
  <si>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</si>
  <si>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</si>
  <si>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</si>
  <si>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</si>
  <si>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</si>
  <si>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</si>
  <si>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</si>
  <si>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</si>
  <si>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</si>
  <si>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</si>
  <si>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</si>
  <si>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</si>
  <si>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</si>
  <si>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</si>
  <si>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</si>
  <si>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</si>
  <si>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</si>
  <si>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</si>
  <si>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</si>
  <si>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</si>
  <si>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</si>
  <si>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</si>
  <si>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</si>
  <si>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</si>
  <si>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</si>
  <si>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</si>
  <si>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</si>
  <si>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</si>
  <si>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</si>
  <si>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</si>
  <si>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</si>
  <si>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</si>
  <si>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</si>
  <si>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</si>
  <si>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</si>
  <si>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</si>
  <si>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</si>
  <si>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</si>
  <si>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</si>
  <si>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</si>
  <si>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</si>
  <si>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</si>
  <si>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</si>
  <si>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</si>
  <si>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</si>
  <si>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</si>
  <si>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</si>
  <si>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</si>
  <si>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</si>
  <si>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</si>
  <si>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</si>
  <si>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</si>
  <si>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</si>
  <si>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</si>
  <si>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</si>
  <si>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</si>
  <si>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</si>
  <si>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</si>
  <si>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</si>
  <si>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</si>
  <si>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</si>
  <si>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</si>
  <si>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</si>
  <si>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</si>
  <si>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</si>
  <si>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</si>
  <si>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</si>
  <si>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</si>
  <si>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</si>
  <si>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</si>
  <si>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</si>
  <si>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</si>
  <si>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</si>
  <si>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</si>
  <si>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</si>
  <si>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</si>
  <si>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</si>
  <si>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</si>
  <si>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</si>
  <si>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</si>
  <si>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</si>
  <si>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</si>
  <si>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</si>
  <si>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</si>
  <si>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</si>
  <si>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</si>
  <si>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</si>
  <si>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</si>
  <si>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</si>
  <si>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</si>
  <si>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</si>
  <si>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</si>
  <si>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</si>
  <si>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</si>
  <si>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</si>
  <si>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</si>
  <si>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</si>
  <si>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</si>
  <si>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</si>
  <si>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</si>
  <si>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</si>
  <si>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</si>
  <si>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</si>
  <si>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</si>
  <si>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</si>
  <si>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</si>
  <si>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</si>
  <si>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</si>
  <si>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</si>
  <si>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</si>
  <si>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</si>
  <si>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</si>
  <si>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</si>
  <si>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</si>
  <si>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</si>
  <si>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</si>
  <si>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</si>
  <si>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</si>
  <si>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</si>
  <si>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</si>
  <si>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</si>
  <si>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</si>
  <si>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</si>
  <si>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</si>
  <si>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</si>
  <si>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</si>
  <si>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</si>
  <si>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</si>
  <si>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</si>
  <si>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</si>
  <si>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</si>
  <si>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</si>
  <si>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</si>
  <si>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</si>
  <si>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</si>
  <si>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</si>
  <si>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</si>
  <si>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</si>
  <si>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</si>
  <si>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</si>
  <si>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</si>
  <si>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</si>
  <si>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</si>
  <si>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</si>
  <si>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</si>
  <si>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</si>
  <si>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</si>
  <si>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</si>
  <si>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</si>
  <si>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</si>
  <si>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</si>
  <si>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</si>
  <si>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</si>
  <si>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</si>
  <si>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</si>
  <si>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</si>
  <si>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</si>
  <si>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</si>
  <si>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</si>
  <si>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</si>
  <si>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</si>
  <si>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</si>
  <si>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</si>
  <si>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</si>
  <si>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</si>
  <si>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</si>
  <si>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</si>
  <si>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</si>
  <si>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</si>
  <si>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</si>
  <si>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</si>
  <si>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</si>
  <si>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</si>
  <si>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</si>
  <si>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</si>
  <si>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</si>
  <si>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</si>
  <si>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</si>
  <si>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</si>
  <si>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</si>
  <si>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</si>
  <si>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</si>
  <si>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</si>
  <si>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</si>
  <si>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</si>
  <si>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</si>
  <si>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</si>
  <si>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</si>
  <si>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</si>
  <si>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</si>
  <si>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</si>
  <si>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</si>
  <si>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</si>
  <si>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</si>
  <si>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</si>
  <si>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</si>
  <si>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</si>
  <si>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</si>
  <si>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</si>
  <si>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</si>
  <si>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</si>
  <si>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</si>
  <si>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</si>
  <si>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</si>
  <si>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</si>
  <si>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</si>
  <si>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</si>
  <si>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</si>
  <si>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</si>
  <si>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</si>
  <si>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</si>
  <si>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</si>
  <si>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</si>
  <si>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</si>
  <si>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</si>
  <si>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</si>
  <si>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</si>
  <si>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</si>
  <si>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</si>
  <si>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</si>
  <si>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</si>
  <si>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</si>
  <si>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</si>
  <si>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</si>
  <si>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</si>
  <si>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</si>
  <si>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</si>
  <si>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</si>
  <si>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</si>
  <si>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</si>
  <si>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</si>
  <si>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</si>
  <si>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</si>
  <si>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</si>
  <si>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</si>
  <si>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</si>
  <si>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</si>
  <si>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</si>
  <si>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</si>
  <si>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</si>
  <si>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</si>
  <si>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</si>
  <si>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</si>
  <si>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</si>
  <si>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</si>
  <si>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</si>
  <si>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</si>
  <si>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</si>
  <si>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</si>
  <si>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</si>
  <si>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</si>
  <si>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</si>
  <si>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</si>
  <si>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</si>
  <si>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</si>
  <si>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</si>
  <si>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</si>
  <si>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</si>
  <si>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</si>
  <si>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</si>
  <si>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</si>
  <si>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</si>
  <si>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</si>
  <si>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</si>
  <si>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</si>
  <si>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</si>
  <si>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</si>
  <si>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</si>
  <si>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</si>
  <si>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</si>
  <si>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</si>
  <si>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</si>
  <si>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</si>
  <si>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</si>
  <si>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</si>
  <si>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</si>
  <si>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</si>
  <si>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</si>
  <si>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</si>
  <si>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</si>
  <si>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</si>
  <si>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</si>
  <si>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</si>
  <si>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</si>
  <si>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</si>
  <si>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</si>
  <si>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</si>
  <si>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</si>
  <si>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</si>
  <si>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</si>
  <si>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</si>
  <si>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</si>
  <si>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</si>
  <si>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</si>
  <si>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</si>
  <si>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</si>
  <si>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</si>
  <si>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</si>
  <si>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</si>
  <si>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</si>
  <si>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</si>
  <si>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</si>
  <si>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</si>
  <si>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</si>
  <si>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</si>
  <si>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</si>
  <si>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</si>
  <si>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</si>
  <si>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</si>
  <si>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</si>
  <si>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</si>
  <si>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</si>
  <si>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</si>
  <si>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</si>
  <si>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</si>
  <si>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</si>
  <si>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</si>
  <si>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</si>
  <si>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</si>
  <si>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</si>
  <si>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</si>
  <si>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</si>
  <si>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</si>
  <si>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</si>
  <si>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</si>
  <si>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</si>
  <si>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</si>
  <si>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</si>
  <si>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</si>
  <si>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</si>
  <si>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</si>
  <si>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</si>
  <si>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</si>
  <si>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</si>
  <si>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</si>
  <si>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</si>
  <si>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</si>
  <si>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</si>
  <si>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</si>
  <si>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</si>
  <si>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</si>
  <si>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</si>
  <si>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</si>
  <si>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</si>
  <si>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</si>
  <si>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</si>
  <si>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</si>
  <si>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</si>
  <si>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</si>
  <si>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</si>
  <si>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</si>
  <si>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</si>
  <si>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</si>
  <si>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</si>
  <si>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</si>
  <si>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</si>
  <si>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</si>
  <si>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</si>
  <si>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</si>
  <si>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</si>
  <si>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</si>
  <si>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</si>
  <si>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</si>
  <si>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</si>
  <si>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</si>
  <si>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</si>
  <si>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</si>
  <si>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</si>
  <si>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</si>
  <si>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</si>
  <si>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</si>
  <si>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</si>
  <si>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</si>
  <si>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</si>
  <si>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</si>
  <si>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</si>
  <si>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</si>
  <si>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</si>
  <si>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</si>
  <si>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</si>
  <si>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</si>
  <si>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</si>
  <si>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</si>
  <si>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</si>
  <si>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</si>
  <si>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</si>
  <si>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</si>
  <si>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</si>
  <si>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</si>
  <si>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</si>
  <si>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</si>
  <si>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</si>
  <si>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</si>
  <si>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</si>
  <si>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</si>
  <si>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</si>
  <si>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</si>
  <si>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</si>
  <si>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</si>
  <si>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</si>
  <si>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</si>
  <si>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</si>
  <si>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</si>
  <si>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</si>
  <si>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</si>
  <si>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</si>
  <si>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</si>
  <si>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</si>
  <si>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</si>
  <si>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</si>
  <si>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</si>
  <si>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</si>
  <si>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</si>
  <si>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</si>
  <si>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</si>
  <si>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</si>
  <si>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</si>
  <si>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</si>
  <si>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</si>
  <si>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</si>
  <si>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</si>
  <si>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</si>
  <si>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</si>
  <si>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</si>
  <si>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</si>
  <si>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</si>
  <si>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</si>
  <si>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</si>
  <si>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</si>
  <si>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</si>
  <si>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</si>
  <si>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</si>
  <si>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</si>
  <si>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</si>
  <si>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</si>
  <si>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</si>
  <si>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</si>
  <si>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</si>
  <si>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</si>
  <si>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</si>
  <si>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</si>
  <si>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</si>
  <si>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</si>
  <si>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</si>
  <si>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</si>
  <si>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</si>
  <si>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</si>
  <si>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</si>
  <si>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</si>
  <si>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</si>
  <si>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</si>
  <si>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</si>
  <si>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</si>
  <si>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</si>
  <si>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</si>
  <si>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</si>
  <si>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</si>
  <si>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</si>
  <si>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</si>
  <si>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</si>
  <si>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</si>
  <si>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</si>
  <si>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</si>
  <si>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</si>
  <si>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</si>
  <si>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</si>
  <si>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</si>
  <si>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</si>
  <si>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</si>
  <si>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</si>
  <si>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</si>
  <si>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</si>
  <si>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</si>
  <si>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</si>
  <si>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</si>
  <si>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</si>
  <si>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</si>
  <si>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</si>
  <si>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</si>
  <si>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</si>
  <si>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</si>
  <si>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</si>
  <si>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</si>
  <si>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</si>
  <si>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</si>
  <si>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</si>
  <si>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</si>
  <si>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</si>
  <si>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</si>
  <si>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</si>
  <si>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</si>
  <si>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</si>
  <si>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</si>
  <si>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</si>
  <si>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</si>
  <si>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</si>
  <si>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</si>
  <si>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</si>
  <si>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</si>
  <si>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</si>
  <si>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</si>
  <si>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</si>
  <si>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</si>
  <si>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</si>
  <si>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</si>
  <si>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</si>
  <si>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</si>
  <si>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</si>
  <si>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</si>
  <si>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</si>
  <si>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</si>
  <si>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</si>
  <si>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</si>
  <si>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</si>
  <si>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</si>
  <si>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</si>
  <si>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</si>
  <si>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</si>
  <si>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</si>
  <si>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</si>
  <si>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</si>
  <si>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</si>
  <si>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</si>
  <si>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</si>
  <si>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</si>
  <si>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</si>
  <si>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</si>
  <si>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</si>
  <si>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</si>
  <si>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</si>
  <si>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</si>
  <si>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</si>
  <si>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</si>
  <si>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</si>
  <si>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</si>
  <si>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</si>
  <si>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</si>
  <si>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</si>
  <si>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</si>
  <si>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</si>
  <si>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</si>
  <si>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</si>
  <si>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</si>
  <si>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</si>
  <si>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</si>
  <si>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</si>
  <si>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</si>
  <si>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</si>
  <si>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</si>
  <si>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</si>
  <si>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</si>
  <si>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</si>
  <si>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</si>
  <si>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</si>
  <si>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</si>
  <si>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</si>
  <si>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</si>
  <si>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</si>
  <si>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</si>
  <si>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</si>
  <si>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</si>
  <si>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</si>
  <si>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</si>
  <si>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</si>
  <si>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</si>
  <si>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</si>
  <si>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</si>
  <si>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</si>
  <si>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</si>
  <si>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</si>
  <si>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</si>
  <si>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</si>
  <si>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</si>
  <si>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</si>
  <si>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</si>
  <si>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</si>
  <si>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</si>
  <si>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</si>
  <si>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</si>
  <si>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</si>
  <si>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</si>
  <si>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</si>
  <si>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</si>
  <si>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</si>
  <si>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</si>
  <si>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</si>
  <si>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</si>
  <si>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</si>
  <si>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</si>
  <si>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</si>
  <si>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</si>
  <si>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</si>
  <si>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</si>
  <si>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</si>
  <si>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</si>
  <si>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</si>
  <si>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</si>
  <si>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</si>
  <si>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</si>
  <si>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</si>
  <si>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</si>
  <si>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</si>
  <si>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</si>
  <si>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</si>
  <si>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</si>
  <si>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</si>
  <si>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</si>
  <si>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</si>
  <si>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</si>
  <si>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</si>
  <si>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</si>
  <si>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</si>
  <si>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</si>
  <si>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</si>
  <si>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</si>
  <si>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</si>
  <si>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</si>
  <si>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</si>
  <si>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</si>
  <si>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</si>
  <si>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</si>
  <si>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</si>
  <si>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</si>
  <si>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</si>
  <si>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</si>
  <si>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</si>
  <si>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</si>
  <si>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</si>
  <si>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</si>
  <si>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</si>
  <si>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</si>
  <si>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</si>
  <si>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</si>
  <si>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</si>
  <si>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</si>
  <si>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</si>
  <si>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</si>
  <si>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</si>
  <si>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</si>
  <si>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</si>
  <si>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</si>
  <si>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</si>
  <si>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</si>
  <si>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</si>
  <si>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</si>
  <si>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</si>
  <si>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</si>
  <si>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</si>
  <si>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</si>
  <si>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</si>
  <si>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</si>
  <si>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</si>
  <si>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</si>
  <si>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</si>
  <si>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</si>
  <si>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</si>
  <si>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</si>
  <si>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</si>
  <si>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</si>
  <si>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</si>
  <si>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</si>
  <si>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</si>
  <si>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</si>
  <si>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</si>
  <si>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</si>
  <si>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</si>
  <si>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</si>
  <si>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</si>
  <si>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</si>
  <si>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</si>
  <si>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</si>
  <si>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</si>
  <si>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</si>
  <si>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</si>
  <si>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</si>
  <si>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</si>
  <si>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</si>
  <si>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</si>
  <si>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</si>
  <si>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</si>
  <si>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</si>
  <si>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</si>
  <si>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</si>
  <si>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</si>
  <si>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</si>
  <si>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</si>
  <si>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</si>
  <si>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</si>
  <si>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</si>
  <si>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</si>
  <si>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</si>
  <si>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</si>
  <si>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</si>
  <si>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</si>
  <si>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</si>
  <si>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</si>
  <si>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</si>
  <si>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</si>
  <si>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</si>
  <si>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</si>
  <si>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</si>
  <si>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</si>
  <si>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</si>
  <si>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</si>
  <si>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</si>
  <si>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</si>
  <si>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</si>
  <si>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</si>
  <si>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</si>
  <si>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</si>
  <si>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</si>
  <si>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</si>
  <si>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</si>
  <si>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</si>
  <si>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</si>
  <si>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</si>
  <si>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</si>
  <si>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</si>
  <si>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</si>
  <si>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</si>
  <si>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</si>
  <si>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</si>
  <si>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</si>
  <si>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</si>
  <si>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</si>
  <si>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</si>
  <si>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</si>
  <si>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</si>
  <si>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</si>
  <si>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</si>
  <si>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</si>
  <si>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</si>
  <si>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</si>
  <si>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</si>
  <si>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</si>
  <si>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</si>
  <si>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</si>
  <si>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</si>
  <si>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</si>
  <si>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</si>
  <si>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</si>
  <si>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</si>
  <si>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</si>
  <si>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</si>
  <si>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</si>
  <si>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</si>
  <si>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</si>
  <si>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</si>
  <si>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</si>
  <si>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</si>
  <si>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</si>
  <si>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</si>
  <si>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</si>
  <si>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</si>
  <si>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</si>
  <si>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</si>
  <si>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</si>
  <si>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</si>
  <si>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</si>
  <si>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</si>
  <si>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</si>
  <si>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</si>
  <si>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</si>
  <si>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</si>
  <si>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</si>
  <si>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</si>
  <si>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</si>
  <si>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</si>
  <si>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</si>
  <si>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</si>
  <si>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</si>
  <si>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</si>
  <si>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</si>
  <si>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</si>
  <si>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</si>
  <si>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</si>
  <si>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</si>
  <si>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</si>
  <si>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</si>
  <si>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</si>
  <si>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</si>
  <si>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</si>
  <si>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</si>
  <si>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</si>
  <si>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</si>
  <si>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</si>
  <si>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</si>
  <si>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</si>
  <si>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</si>
  <si>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</si>
  <si>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</si>
  <si>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</si>
  <si>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</si>
  <si>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</si>
  <si>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</si>
  <si>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</si>
  <si>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</si>
  <si>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</si>
  <si>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</si>
  <si>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</si>
  <si>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</si>
  <si>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</si>
  <si>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</si>
  <si>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</si>
  <si>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</si>
  <si>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</si>
  <si>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</si>
  <si>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</si>
  <si>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</si>
  <si>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</si>
  <si>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</si>
  <si>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</si>
  <si>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</si>
  <si>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</si>
  <si>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</si>
  <si>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</si>
  <si>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</si>
  <si>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</si>
  <si>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</si>
  <si>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</si>
  <si>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</si>
  <si>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</si>
  <si>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</si>
  <si>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</si>
  <si>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</si>
  <si>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</si>
  <si>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</si>
  <si>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</si>
  <si>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</si>
  <si>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</si>
  <si>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</si>
  <si>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</si>
  <si>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</si>
  <si>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</si>
  <si>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</si>
  <si>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</si>
  <si>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</si>
  <si>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</si>
  <si>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</si>
  <si>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</si>
  <si>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</si>
  <si>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</si>
  <si>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</si>
  <si>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</si>
  <si>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</si>
  <si>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</si>
  <si>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</si>
  <si>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</si>
  <si>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</si>
  <si>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</si>
  <si>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</si>
  <si>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</si>
  <si>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</si>
  <si>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</si>
  <si>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</si>
  <si>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</si>
  <si>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</si>
  <si>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</si>
  <si>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</si>
  <si>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</si>
  <si>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</si>
  <si>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</si>
  <si>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</si>
  <si>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</si>
  <si>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</si>
  <si>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</si>
  <si>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</si>
  <si>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</si>
  <si>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</si>
  <si>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</si>
  <si>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</si>
  <si>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</si>
  <si>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</si>
  <si>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</si>
  <si>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</si>
  <si>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</si>
  <si>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</si>
  <si>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</si>
  <si>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</si>
  <si>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</si>
  <si>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</si>
  <si>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</si>
  <si>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</si>
  <si>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</si>
  <si>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</si>
  <si>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</si>
  <si>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</si>
  <si>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</si>
  <si>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</si>
  <si>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</si>
  <si>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</si>
  <si>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</si>
  <si>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</si>
  <si>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</si>
  <si>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</si>
  <si>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</si>
  <si>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</si>
  <si>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</si>
  <si>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</si>
  <si>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</si>
  <si>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</si>
  <si>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</si>
  <si>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</si>
  <si>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</si>
  <si>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</si>
  <si>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</si>
  <si>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</si>
  <si>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</si>
  <si>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</si>
  <si>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</si>
  <si>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</si>
  <si>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</si>
  <si>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</si>
  <si>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</si>
  <si>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</si>
  <si>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</si>
  <si>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</si>
  <si>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</si>
  <si>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</si>
  <si>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</si>
  <si>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</si>
  <si>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</si>
  <si>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</si>
  <si>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</si>
  <si>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</si>
  <si>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</si>
  <si>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</si>
  <si>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</si>
  <si>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</si>
  <si>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</si>
  <si>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</si>
  <si>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</si>
  <si>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</si>
  <si>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</si>
  <si>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</si>
  <si>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</si>
  <si>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</si>
  <si>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</si>
  <si>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</si>
  <si>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</si>
  <si>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</si>
  <si>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</si>
  <si>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</si>
  <si>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</si>
  <si>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</si>
  <si>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</si>
  <si>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</si>
  <si>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</si>
  <si>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</si>
  <si>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</si>
  <si>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</si>
  <si>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</si>
  <si>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</si>
  <si>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</si>
  <si>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</si>
  <si>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</si>
  <si>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</si>
  <si>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</si>
  <si>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</si>
  <si>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</si>
  <si>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</si>
  <si>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</si>
  <si>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</si>
  <si>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</si>
  <si>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</si>
  <si>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</si>
  <si>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</si>
  <si>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</si>
  <si>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</si>
  <si>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</si>
  <si>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</si>
  <si>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</si>
  <si>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</si>
  <si>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</si>
  <si>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</si>
  <si>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</si>
  <si>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</si>
  <si>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</si>
  <si>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</si>
  <si>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</si>
  <si>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</si>
  <si>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</si>
  <si>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</si>
  <si>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</si>
  <si>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</si>
  <si>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</si>
  <si>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</si>
  <si>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</si>
  <si>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</si>
  <si>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</si>
  <si>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</si>
  <si>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</si>
  <si>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</si>
  <si>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</si>
  <si>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</si>
  <si>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</si>
  <si>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</si>
  <si>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</si>
  <si>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</si>
  <si>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</si>
  <si>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</si>
  <si>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</si>
  <si>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</si>
  <si>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</si>
  <si>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</si>
  <si>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</si>
  <si>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</si>
  <si>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</si>
  <si>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</si>
  <si>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</si>
  <si>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</si>
  <si>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</si>
  <si>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</si>
  <si>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</si>
  <si>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</si>
  <si>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</si>
  <si>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</si>
  <si>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</si>
  <si>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</si>
  <si>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</si>
  <si>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</si>
  <si>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</si>
  <si>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</si>
  <si>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</si>
  <si>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</si>
  <si>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</si>
  <si>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</si>
  <si>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</si>
  <si>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</si>
  <si>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</si>
  <si>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</si>
  <si>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</si>
  <si>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</si>
  <si>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</si>
  <si>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</si>
  <si>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</si>
  <si>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</si>
  <si>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</si>
  <si>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</si>
  <si>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</si>
  <si>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</si>
  <si>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</si>
  <si>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</si>
  <si>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</si>
  <si>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</si>
  <si>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</si>
  <si>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</si>
  <si>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</si>
  <si>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</si>
  <si>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</si>
  <si>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</si>
  <si>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</si>
  <si>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</si>
  <si>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</si>
  <si>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</si>
  <si>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</si>
  <si>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</si>
  <si>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</si>
  <si>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</si>
  <si>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</si>
  <si>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</si>
  <si>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</si>
  <si>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</si>
  <si>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</si>
  <si>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</si>
  <si>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</si>
  <si>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</si>
  <si>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</si>
  <si>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</si>
  <si>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</si>
  <si>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</si>
  <si>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</si>
  <si>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</si>
  <si>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</si>
  <si>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</si>
  <si>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</si>
  <si>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</si>
  <si>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</si>
  <si>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</si>
  <si>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</si>
  <si>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</si>
  <si>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</si>
  <si>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</si>
  <si>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</si>
  <si>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</si>
  <si>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</si>
  <si>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</si>
  <si>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</si>
  <si>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</si>
  <si>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</si>
  <si>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</si>
  <si>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</si>
  <si>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</si>
  <si>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</si>
  <si>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</si>
  <si>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</si>
  <si>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</si>
  <si>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</si>
  <si>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</si>
  <si>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</si>
  <si>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</si>
  <si>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</si>
  <si>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</si>
  <si>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</si>
  <si>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</si>
  <si>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</si>
  <si>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</si>
  <si>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</si>
  <si>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</si>
  <si>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</si>
  <si>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</si>
  <si>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</si>
  <si>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</si>
  <si>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</si>
  <si>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</si>
  <si>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</si>
  <si>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</si>
  <si>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</si>
  <si>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</si>
  <si>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</si>
  <si>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</si>
  <si>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</si>
  <si>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</si>
  <si>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</si>
  <si>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</si>
  <si>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</si>
  <si>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</si>
  <si>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</si>
  <si>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</si>
  <si>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</si>
  <si>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</si>
  <si>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</si>
  <si>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</si>
  <si>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</si>
  <si>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</si>
  <si>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</si>
  <si>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</si>
  <si>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</si>
  <si>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</si>
  <si>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</si>
  <si>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</si>
  <si>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</si>
  <si>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</si>
  <si>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</si>
  <si>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</si>
  <si>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</si>
  <si>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</si>
  <si>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</si>
  <si>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</si>
  <si>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</si>
  <si>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</si>
  <si>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</si>
  <si>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</si>
  <si>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</si>
  <si>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</si>
  <si>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</si>
  <si>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</si>
  <si>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</si>
  <si>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</si>
  <si>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</si>
  <si>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</si>
  <si>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</si>
  <si>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</si>
  <si>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</si>
  <si>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</si>
  <si>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</si>
  <si>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</si>
  <si>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</si>
  <si>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</si>
  <si>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</si>
  <si>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</si>
  <si>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</si>
  <si>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</si>
  <si>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</si>
  <si>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</si>
  <si>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</si>
  <si>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</si>
  <si>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</si>
  <si>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</si>
  <si>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</si>
  <si>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</si>
  <si>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</si>
  <si>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</si>
  <si>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</si>
  <si>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</si>
  <si>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</si>
  <si>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</si>
  <si>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</si>
  <si>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</si>
  <si>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</si>
  <si>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</si>
  <si>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</si>
  <si>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</si>
  <si>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</si>
  <si>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</si>
  <si>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</si>
  <si>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</si>
  <si>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</si>
  <si>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</si>
  <si>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</si>
  <si>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</si>
  <si>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</si>
  <si>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</si>
  <si>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</si>
  <si>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</si>
  <si>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</si>
  <si>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</si>
  <si>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</si>
  <si>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</si>
  <si>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</si>
  <si>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</si>
  <si>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</si>
  <si>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</si>
  <si>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</si>
  <si>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</si>
  <si>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</si>
  <si>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</si>
  <si>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</si>
  <si>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</si>
  <si>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</si>
  <si>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</si>
  <si>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</si>
  <si>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</si>
  <si>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</si>
  <si>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</si>
  <si>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</si>
  <si>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</si>
  <si>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</si>
  <si>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</si>
  <si>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</si>
  <si>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</si>
  <si>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</si>
  <si>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</si>
  <si>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</si>
  <si>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</si>
  <si>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</si>
  <si>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</si>
  <si>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</si>
  <si>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</si>
  <si>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</si>
  <si>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</si>
  <si>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</si>
  <si>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</si>
  <si>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</si>
  <si>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</si>
  <si>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</si>
  <si>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</si>
  <si>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</si>
  <si>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</si>
  <si>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</si>
  <si>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</si>
  <si>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</si>
  <si>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</si>
  <si>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</si>
  <si>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</si>
  <si>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</si>
  <si>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</si>
  <si>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</si>
  <si>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</si>
  <si>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</si>
  <si>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</si>
  <si>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</si>
  <si>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</si>
  <si>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</si>
  <si>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</si>
  <si>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</si>
  <si>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</si>
  <si>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</si>
  <si>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</si>
  <si>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</si>
  <si>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</si>
  <si>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</si>
  <si>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</si>
  <si>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</si>
  <si>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</si>
  <si>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</si>
  <si>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</si>
  <si>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</si>
  <si>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</si>
  <si>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</si>
  <si>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</si>
  <si>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</si>
  <si>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</si>
  <si>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</si>
  <si>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</si>
  <si>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</si>
  <si>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</si>
  <si>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</si>
  <si>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</si>
  <si>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</si>
  <si>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</si>
  <si>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</si>
  <si>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</si>
  <si>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</si>
  <si>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</si>
  <si>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</si>
  <si>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</si>
  <si>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</si>
  <si>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</si>
  <si>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</si>
  <si>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</si>
  <si>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</si>
  <si>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</si>
  <si>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</si>
  <si>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</si>
  <si>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</si>
  <si>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</si>
  <si>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</si>
  <si>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</si>
  <si>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</si>
  <si>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</si>
  <si>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</si>
  <si>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</si>
  <si>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</si>
  <si>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</si>
  <si>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</si>
  <si>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</si>
  <si>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</si>
  <si>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</si>
  <si>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</si>
  <si>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</si>
  <si>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</si>
  <si>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</si>
  <si>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</si>
  <si>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</si>
  <si>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</si>
  <si>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</si>
  <si>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</si>
  <si>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</si>
  <si>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</si>
  <si>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</si>
  <si>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</si>
  <si>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</si>
  <si>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</si>
  <si>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</si>
  <si>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</si>
  <si>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</si>
  <si>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</si>
  <si>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</si>
  <si>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</si>
  <si>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</si>
  <si>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</si>
  <si>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</si>
  <si>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</si>
  <si>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</si>
  <si>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</si>
  <si>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</si>
  <si>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</si>
  <si>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</si>
  <si>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</si>
  <si>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</si>
  <si>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</si>
  <si>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</si>
  <si>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</si>
  <si>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</si>
  <si>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</si>
  <si>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</si>
  <si>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</si>
  <si>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</si>
  <si>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</si>
  <si>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</si>
  <si>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</si>
  <si>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</si>
  <si>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</si>
  <si>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</si>
  <si>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</si>
  <si>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</si>
  <si>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</si>
  <si>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</si>
  <si>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</si>
  <si>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</si>
  <si>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</si>
  <si>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</si>
  <si>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</si>
  <si>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</si>
  <si>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</si>
  <si>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</si>
  <si>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</si>
  <si>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</si>
  <si>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</si>
  <si>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</si>
  <si>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</si>
  <si>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</si>
  <si>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</si>
  <si>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</si>
  <si>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</si>
  <si>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</si>
  <si>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</si>
  <si>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</si>
  <si>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</si>
  <si>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</si>
  <si>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</si>
  <si>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</si>
  <si>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</si>
  <si>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</si>
  <si>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</si>
  <si>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</si>
  <si>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</si>
  <si>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</si>
  <si>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</si>
  <si>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</si>
  <si>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</si>
  <si>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</si>
  <si>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</si>
  <si>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</si>
  <si>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</si>
  <si>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</si>
  <si>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</si>
  <si>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</si>
  <si>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</si>
  <si>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</si>
  <si>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</si>
  <si>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</si>
  <si>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</si>
  <si>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</si>
  <si>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</si>
  <si>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</si>
  <si>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</si>
  <si>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</si>
  <si>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</si>
  <si>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</si>
  <si>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</si>
  <si>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</si>
  <si>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</si>
  <si>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</si>
  <si>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</si>
  <si>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</si>
  <si>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</si>
  <si>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</si>
  <si>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</si>
  <si>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</si>
  <si>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</si>
  <si>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</si>
  <si>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</si>
  <si>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</si>
  <si>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</si>
  <si>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</si>
  <si>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</si>
  <si>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</si>
  <si>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</si>
  <si>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</si>
  <si>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</si>
  <si>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</si>
  <si>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</si>
  <si>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</si>
  <si>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</si>
  <si>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</si>
  <si>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</si>
  <si>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</si>
  <si>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</si>
  <si>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</si>
  <si>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</si>
  <si>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</si>
  <si>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</si>
  <si>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</si>
  <si>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</si>
  <si>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</si>
  <si>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</si>
  <si>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</si>
  <si>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</si>
  <si>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</si>
  <si>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</si>
  <si>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</si>
  <si>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</si>
  <si>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</si>
  <si>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</si>
  <si>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</si>
  <si>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</si>
  <si>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</si>
  <si>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</si>
  <si>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</si>
  <si>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</si>
  <si>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</si>
  <si>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</si>
  <si>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</si>
  <si>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</si>
  <si>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</si>
  <si>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</si>
  <si>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</si>
  <si>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</si>
  <si>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</si>
  <si>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</si>
  <si>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</si>
  <si>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</si>
  <si>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</si>
  <si>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</si>
  <si>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</si>
  <si>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</si>
  <si>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</si>
  <si>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</si>
  <si>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</si>
  <si>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</si>
  <si>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</si>
  <si>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</si>
  <si>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</si>
  <si>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</si>
  <si>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</si>
  <si>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</si>
  <si>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</si>
  <si>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</si>
  <si>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</si>
  <si>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</si>
  <si>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</si>
  <si>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</si>
  <si>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</si>
  <si>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</si>
  <si>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</si>
  <si>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</si>
  <si>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</si>
  <si>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</si>
  <si>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</si>
  <si>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</si>
  <si>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</si>
  <si>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</si>
  <si>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</si>
  <si>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</si>
  <si>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</si>
  <si>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</si>
  <si>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</si>
  <si>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</si>
  <si>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</si>
  <si>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</si>
  <si>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</si>
  <si>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</si>
  <si>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</si>
  <si>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</si>
  <si>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</si>
  <si>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</si>
  <si>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</si>
  <si>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</si>
  <si>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</si>
  <si>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</si>
  <si>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</si>
  <si>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</si>
  <si>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</si>
  <si>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</si>
  <si>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</si>
  <si>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</si>
  <si>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</si>
  <si>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</si>
  <si>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</si>
  <si>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</si>
  <si>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</si>
  <si>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</si>
  <si>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</si>
  <si>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</si>
  <si>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</si>
  <si>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</si>
  <si>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</si>
  <si>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</si>
  <si>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</si>
  <si>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</si>
  <si>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</si>
  <si>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</si>
  <si>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</si>
  <si>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</si>
  <si>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</si>
  <si>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</si>
  <si>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</si>
  <si>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</si>
  <si>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</si>
  <si>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</si>
  <si>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</si>
  <si>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</si>
  <si>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</si>
  <si>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</si>
  <si>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</si>
  <si>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</si>
  <si>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</si>
  <si>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</si>
  <si>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</si>
  <si>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</si>
  <si>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</si>
  <si>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</si>
  <si>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</si>
  <si>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</si>
  <si>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</si>
  <si>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</si>
  <si>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</si>
  <si>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</si>
  <si>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</si>
  <si>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</si>
  <si>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</si>
  <si>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</si>
  <si>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</si>
  <si>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</si>
  <si>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</si>
  <si>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</si>
  <si>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</si>
  <si>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</si>
  <si>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</si>
  <si>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</si>
  <si>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</si>
  <si>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</si>
  <si>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</si>
  <si>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</si>
  <si>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</si>
  <si>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</si>
  <si>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</si>
  <si>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</si>
  <si>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</si>
  <si>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</si>
  <si>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</si>
  <si>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</si>
  <si>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</si>
  <si>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</si>
  <si>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</si>
  <si>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</si>
  <si>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</si>
  <si>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</si>
  <si>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</si>
  <si>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</si>
  <si>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</si>
  <si>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</si>
  <si>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</si>
  <si>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</si>
  <si>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</si>
  <si>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</si>
  <si>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</si>
  <si>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</si>
  <si>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</si>
  <si>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</si>
  <si>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</si>
  <si>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</si>
  <si>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</si>
  <si>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</si>
  <si>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</si>
  <si>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</si>
  <si>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</si>
  <si>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</si>
  <si>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</si>
  <si>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</si>
  <si>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</si>
  <si>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</si>
  <si>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</si>
  <si>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</si>
  <si>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</si>
  <si>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</si>
  <si>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</si>
  <si>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</si>
  <si>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</si>
  <si>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</si>
  <si>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</si>
  <si>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</si>
  <si>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</si>
  <si>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</si>
  <si>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</si>
  <si>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</si>
  <si>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</si>
  <si>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</si>
  <si>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</si>
  <si>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</si>
  <si>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</si>
  <si>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</si>
  <si>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</si>
  <si>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</si>
  <si>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</si>
  <si>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</si>
  <si>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</si>
  <si>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</si>
  <si>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</si>
  <si>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</si>
  <si>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</si>
  <si>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</si>
  <si>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</si>
  <si>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</si>
  <si>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</si>
  <si>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</si>
  <si>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</si>
  <si>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</si>
  <si>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</si>
  <si>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</si>
  <si>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</si>
  <si>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</si>
  <si>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</si>
  <si>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</si>
  <si>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</si>
  <si>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</si>
  <si>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</si>
  <si>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</si>
  <si>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</si>
  <si>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</si>
  <si>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</si>
  <si>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</si>
  <si>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</si>
  <si>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</si>
  <si>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</si>
  <si>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</si>
  <si>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</si>
  <si>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</si>
  <si>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</si>
  <si>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</si>
  <si>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</si>
  <si>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</si>
  <si>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</si>
  <si>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</si>
  <si>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</si>
  <si>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</si>
  <si>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</si>
  <si>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</si>
  <si>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</si>
  <si>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</si>
  <si>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</si>
  <si>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</si>
  <si>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</si>
  <si>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</si>
  <si>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</si>
  <si>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</si>
  <si>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</si>
  <si>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</si>
  <si>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</si>
  <si>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</si>
  <si>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</si>
  <si>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</si>
  <si>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</si>
  <si>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</si>
  <si>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</si>
  <si>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</si>
  <si>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</si>
  <si>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</si>
  <si>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</si>
  <si>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</si>
  <si>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</si>
  <si>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</si>
  <si>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</si>
  <si>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</si>
  <si>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</si>
  <si>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</si>
  <si>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</si>
  <si>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</si>
  <si>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</si>
  <si>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</si>
  <si>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</si>
  <si>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</si>
  <si>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</si>
  <si>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</si>
  <si>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</si>
  <si>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</si>
  <si>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</si>
  <si>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</si>
  <si>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</si>
  <si>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</si>
  <si>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</si>
  <si>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</si>
  <si>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</si>
  <si>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</si>
  <si>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</si>
  <si>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</si>
  <si>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</si>
  <si>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</si>
  <si>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</si>
  <si>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</si>
  <si>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</si>
  <si>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</si>
  <si>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</si>
  <si>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</si>
  <si>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</si>
  <si>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</si>
  <si>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</si>
  <si>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</si>
  <si>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</si>
  <si>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</si>
  <si>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</si>
  <si>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</si>
  <si>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</si>
  <si>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</si>
  <si>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</si>
  <si>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</si>
  <si>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</si>
  <si>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</si>
  <si>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</si>
  <si>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</si>
  <si>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</si>
  <si>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</si>
  <si>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</si>
  <si>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</si>
  <si>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</si>
  <si>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</si>
  <si>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</si>
  <si>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</si>
  <si>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</si>
  <si>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</si>
  <si>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</si>
  <si>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</si>
  <si>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</si>
  <si>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</si>
  <si>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</si>
  <si>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</si>
  <si>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</si>
  <si>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</si>
  <si>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</si>
  <si>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</si>
  <si>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</si>
  <si>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</si>
  <si>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</si>
  <si>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</si>
  <si>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</si>
  <si>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</si>
  <si>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</si>
  <si>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</si>
  <si>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</si>
  <si>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</si>
  <si>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</si>
  <si>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</si>
  <si>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</si>
  <si>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</si>
  <si>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</si>
  <si>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</si>
  <si>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</si>
  <si>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</si>
  <si>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</si>
  <si>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</si>
  <si>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</si>
  <si>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</si>
  <si>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</si>
  <si>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</si>
  <si>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</si>
  <si>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</si>
  <si>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</si>
  <si>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</si>
  <si>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</si>
  <si>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</si>
  <si>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</si>
  <si>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</si>
  <si>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</si>
  <si>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</si>
  <si>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</si>
  <si>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</si>
  <si>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</si>
  <si>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</si>
  <si>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</si>
  <si>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</si>
  <si>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</si>
  <si>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</si>
  <si>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</si>
  <si>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</si>
  <si>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</si>
  <si>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</si>
  <si>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</si>
  <si>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</si>
  <si>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</si>
  <si>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</si>
  <si>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</si>
  <si>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</si>
  <si>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</si>
  <si>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</si>
  <si>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</si>
  <si>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</si>
  <si>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</si>
  <si>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</si>
  <si>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</si>
  <si>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</si>
  <si>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</si>
  <si>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</si>
  <si>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</si>
  <si>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</si>
  <si>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</si>
  <si>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</si>
  <si>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</si>
  <si>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</si>
  <si>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</si>
  <si>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</si>
  <si>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</si>
  <si>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</si>
  <si>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</si>
  <si>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</si>
  <si>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</si>
  <si>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</si>
  <si>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</si>
  <si>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</si>
  <si>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</si>
  <si>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</si>
  <si>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</si>
  <si>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</si>
  <si>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</si>
  <si>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</si>
  <si>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</si>
  <si>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</si>
  <si>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</si>
  <si>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</si>
  <si>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</si>
  <si>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</si>
  <si>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</si>
  <si>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</si>
  <si>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</si>
  <si>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</si>
  <si>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</si>
  <si>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</si>
  <si>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</si>
  <si>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</si>
  <si>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</si>
  <si>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</si>
  <si>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</si>
  <si>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</si>
  <si>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</si>
  <si>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</si>
  <si>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</si>
  <si>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</si>
  <si>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</si>
  <si>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</si>
  <si>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</si>
  <si>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</si>
  <si>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</si>
  <si>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</si>
  <si>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</si>
  <si>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</si>
  <si>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</si>
  <si>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</si>
  <si>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</si>
  <si>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</si>
  <si>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</si>
  <si>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</si>
  <si>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</si>
  <si>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</si>
  <si>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</si>
  <si>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</si>
  <si>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</si>
  <si>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</si>
  <si>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</si>
  <si>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</si>
  <si>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</si>
  <si>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</si>
  <si>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</si>
  <si>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</si>
  <si>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</si>
  <si>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</si>
  <si>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</si>
  <si>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</si>
  <si>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</si>
  <si>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</si>
  <si>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</si>
  <si>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</si>
  <si>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</si>
  <si>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</si>
  <si>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</si>
  <si>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</si>
  <si>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</si>
  <si>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</si>
  <si>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</si>
  <si>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</si>
  <si>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</si>
  <si>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</si>
  <si>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</si>
  <si>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</si>
  <si>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</si>
  <si>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</si>
  <si>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</si>
  <si>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</si>
  <si>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</si>
  <si>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</si>
  <si>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</si>
  <si>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</si>
  <si>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</si>
  <si>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</si>
  <si>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</si>
  <si>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</si>
  <si>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</si>
  <si>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</si>
  <si>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</si>
  <si>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</si>
  <si>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</si>
  <si>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</si>
  <si>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</si>
  <si>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</si>
  <si>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</si>
  <si>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</si>
  <si>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</si>
  <si>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</si>
  <si>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</si>
  <si>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</si>
  <si>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</si>
  <si>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</si>
  <si>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</si>
  <si>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</si>
  <si>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</si>
  <si>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</si>
  <si>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</si>
  <si>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</si>
  <si>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</si>
  <si>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</si>
  <si>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</si>
  <si>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</si>
  <si>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</si>
  <si>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</si>
  <si>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</si>
  <si>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</si>
  <si>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</si>
  <si>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</si>
  <si>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</si>
  <si>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</si>
  <si>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</si>
  <si>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</si>
  <si>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</si>
  <si>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</si>
  <si>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</si>
  <si>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</si>
  <si>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</si>
  <si>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</si>
  <si>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</si>
  <si>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</si>
  <si>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</si>
  <si>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</si>
  <si>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</si>
  <si>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</si>
  <si>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</si>
  <si>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</si>
  <si>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</si>
  <si>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</si>
  <si>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</si>
  <si>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</si>
  <si>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</si>
  <si>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</si>
  <si>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</si>
  <si>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</si>
  <si>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</si>
  <si>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</si>
  <si>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</si>
  <si>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</si>
  <si>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</si>
  <si>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</si>
  <si>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</si>
  <si>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</si>
  <si>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</si>
  <si>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</si>
  <si>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</si>
  <si>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</si>
  <si>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</si>
  <si>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</si>
  <si>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</si>
  <si>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</si>
  <si>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</si>
  <si>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</si>
  <si>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</si>
  <si>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</si>
  <si>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</si>
  <si>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</si>
  <si>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</si>
  <si>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</si>
  <si>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</si>
  <si>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</si>
  <si>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</si>
  <si>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</si>
  <si>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</si>
  <si>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</si>
  <si>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</si>
  <si>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</si>
  <si>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</si>
  <si>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</si>
  <si>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</si>
  <si>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</si>
  <si>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</si>
  <si>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</si>
  <si>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</si>
  <si>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</si>
  <si>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</si>
  <si>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</si>
  <si>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</si>
  <si>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</si>
  <si>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</si>
  <si>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</si>
  <si>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</si>
  <si>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</si>
  <si>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</si>
  <si>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</si>
  <si>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</si>
  <si>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</si>
  <si>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</si>
  <si>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</si>
  <si>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</si>
  <si>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</si>
  <si>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</si>
  <si>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</si>
  <si>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</si>
  <si>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</si>
  <si>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</si>
  <si>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</si>
  <si>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</si>
  <si>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</si>
  <si>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</si>
  <si>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</si>
  <si>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</si>
  <si>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</si>
  <si>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</si>
  <si>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</si>
  <si>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</si>
  <si>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</si>
  <si>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</si>
  <si>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</si>
  <si>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</si>
  <si>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</si>
  <si>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</si>
  <si>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</si>
  <si>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</si>
  <si>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</si>
  <si>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</si>
  <si>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</si>
  <si>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</si>
  <si>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</si>
  <si>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</si>
  <si>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</si>
  <si>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</si>
  <si>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</si>
  <si>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</si>
  <si>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</si>
  <si>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</si>
  <si>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</si>
  <si>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</si>
  <si>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</si>
  <si>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</si>
  <si>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</si>
  <si>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</si>
  <si>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</si>
  <si>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</si>
  <si>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</si>
  <si>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</si>
  <si>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</si>
  <si>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</si>
  <si>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</si>
  <si>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</si>
  <si>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</si>
  <si>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</si>
  <si>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</si>
  <si>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</si>
  <si>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</si>
  <si>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</si>
  <si>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</si>
  <si>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</si>
  <si>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</si>
  <si>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</si>
  <si>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</si>
  <si>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</si>
  <si>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</si>
  <si>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</si>
  <si>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</si>
  <si>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</si>
  <si>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</si>
  <si>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</si>
  <si>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</si>
  <si>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</si>
  <si>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</si>
  <si>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</si>
  <si>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</si>
  <si>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</si>
  <si>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</si>
  <si>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</si>
  <si>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</si>
  <si>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</si>
  <si>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</si>
  <si>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</si>
  <si>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</si>
  <si>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</si>
  <si>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</si>
  <si>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</si>
  <si>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</si>
  <si>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</si>
  <si>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</si>
  <si>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</si>
  <si>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</si>
  <si>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</si>
  <si>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</si>
  <si>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</si>
  <si>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</si>
  <si>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</si>
  <si>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</si>
  <si>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</si>
  <si>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</si>
  <si>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</si>
  <si>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</si>
  <si>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</si>
  <si>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</si>
  <si>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</si>
  <si>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</si>
  <si>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</si>
  <si>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</si>
  <si>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</si>
  <si>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</si>
  <si>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</si>
  <si>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</si>
  <si>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</si>
  <si>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</si>
  <si>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</si>
  <si>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</si>
  <si>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</si>
  <si>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</si>
  <si>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</si>
  <si>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</si>
  <si>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</si>
  <si>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</si>
  <si>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</si>
  <si>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</si>
  <si>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</si>
  <si>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</si>
  <si>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</si>
  <si>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</si>
  <si>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</si>
  <si>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</si>
  <si>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</si>
  <si>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</si>
  <si>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</si>
  <si>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</si>
  <si>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</si>
  <si>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</si>
  <si>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</si>
  <si>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</si>
  <si>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</si>
  <si>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</si>
  <si>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</si>
  <si>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</si>
  <si>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</si>
  <si>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</si>
  <si>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</si>
  <si>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</si>
  <si>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</si>
  <si>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</si>
  <si>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</si>
  <si>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</si>
  <si>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</si>
  <si>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</si>
  <si>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</si>
  <si>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</si>
  <si>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</si>
  <si>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</si>
  <si>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</si>
  <si>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</si>
  <si>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</si>
  <si>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</si>
  <si>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</si>
  <si>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</si>
  <si>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</si>
  <si>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</si>
  <si>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</si>
  <si>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</si>
  <si>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</si>
  <si>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</si>
  <si>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</si>
  <si>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</si>
  <si>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</si>
  <si>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</si>
  <si>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</si>
  <si>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</si>
  <si>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</si>
  <si>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</si>
  <si>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</si>
  <si>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</si>
  <si>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</si>
  <si>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</si>
  <si>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</si>
  <si>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</si>
  <si>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</si>
  <si>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</si>
  <si>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</si>
  <si>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</si>
  <si>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</si>
  <si>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</si>
  <si>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</si>
  <si>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</si>
  <si>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</si>
  <si>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</si>
  <si>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</si>
  <si>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</si>
  <si>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</si>
  <si>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</si>
  <si>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</si>
  <si>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</si>
  <si>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</si>
  <si>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</si>
  <si>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</si>
  <si>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</si>
  <si>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</si>
  <si>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</si>
  <si>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</si>
  <si>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</si>
  <si>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</si>
  <si>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</si>
  <si>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</si>
  <si>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</si>
  <si>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</si>
  <si>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</si>
  <si>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</si>
  <si>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</si>
  <si>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</si>
  <si>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</si>
  <si>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</si>
  <si>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</si>
  <si>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</si>
  <si>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</si>
  <si>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</si>
  <si>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</si>
  <si>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</si>
  <si>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</si>
  <si>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</si>
  <si>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</si>
  <si>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</si>
  <si>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</si>
  <si>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</si>
  <si>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</si>
  <si>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</si>
  <si>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</si>
  <si>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</si>
  <si>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</si>
  <si>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</si>
  <si>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</si>
  <si>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</si>
  <si>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</si>
  <si>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</si>
  <si>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</si>
  <si>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</si>
  <si>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</si>
  <si>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</si>
  <si>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</si>
  <si>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</si>
  <si>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</si>
  <si>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</si>
  <si>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</si>
  <si>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</si>
  <si>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</si>
  <si>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</si>
  <si>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</si>
  <si>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</si>
  <si>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</si>
  <si>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</si>
  <si>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</si>
  <si>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</si>
  <si>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</si>
  <si>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</si>
  <si>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</si>
  <si>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</si>
  <si>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</si>
  <si>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</si>
  <si>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</si>
  <si>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</si>
  <si>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</si>
  <si>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</si>
  <si>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</si>
  <si>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</si>
  <si>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</si>
  <si>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</si>
  <si>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</si>
  <si>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</si>
  <si>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</si>
  <si>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</si>
  <si>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</si>
  <si>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</si>
  <si>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</si>
  <si>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</si>
  <si>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</si>
  <si>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</si>
  <si>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</si>
  <si>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</si>
  <si>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</si>
  <si>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</si>
  <si>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</si>
  <si>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</si>
  <si>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</si>
  <si>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</si>
  <si>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</si>
  <si>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</si>
  <si>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</si>
  <si>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</si>
  <si>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</si>
  <si>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</si>
  <si>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</si>
  <si>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</si>
  <si>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</si>
  <si>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</si>
  <si>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</si>
  <si>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</si>
  <si>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</si>
  <si>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</si>
  <si>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</si>
  <si>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</si>
  <si>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</si>
  <si>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</si>
  <si>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</si>
  <si>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</si>
  <si>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</si>
  <si>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</si>
  <si>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</si>
  <si>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</si>
  <si>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</si>
  <si>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</si>
  <si>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</si>
  <si>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</si>
  <si>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</si>
  <si>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</si>
  <si>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</si>
  <si>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</si>
  <si>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</si>
  <si>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</si>
  <si>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</si>
  <si>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</si>
  <si>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</si>
  <si>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</si>
  <si>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</si>
  <si>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</si>
  <si>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</si>
  <si>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</si>
  <si>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</si>
  <si>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</si>
  <si>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</si>
  <si>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</si>
  <si>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</si>
  <si>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</si>
  <si>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</si>
  <si>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</si>
  <si>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</si>
  <si>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</si>
  <si>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</si>
  <si>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</si>
  <si>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</si>
  <si>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</si>
  <si>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</si>
  <si>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</si>
  <si>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</si>
  <si>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</si>
  <si>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</si>
  <si>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</si>
  <si>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</si>
  <si>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</si>
  <si>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</si>
  <si>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</si>
  <si>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</si>
  <si>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</si>
  <si>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</si>
  <si>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</si>
  <si>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</si>
  <si>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</si>
  <si>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</si>
  <si>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</si>
  <si>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</si>
  <si>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</si>
  <si>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</si>
  <si>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</si>
  <si>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</si>
  <si>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</si>
  <si>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</si>
  <si>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</si>
  <si>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</si>
  <si>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</si>
  <si>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</si>
  <si>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</si>
  <si>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</si>
  <si>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</si>
  <si>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</si>
  <si>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</si>
  <si>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</si>
  <si>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</si>
  <si>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</si>
  <si>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</si>
  <si>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</si>
  <si>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</si>
  <si>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</si>
  <si>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</si>
  <si>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</si>
  <si>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</si>
  <si>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</si>
  <si>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</si>
  <si>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</si>
  <si>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</si>
  <si>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</si>
  <si>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</si>
  <si>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</si>
  <si>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</si>
  <si>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</si>
  <si>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</si>
  <si>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</si>
  <si>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</si>
  <si>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</si>
  <si>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</si>
  <si>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</si>
  <si>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</si>
  <si>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</si>
  <si>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</si>
  <si>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</si>
  <si>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</si>
  <si>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</si>
  <si>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</si>
  <si>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</si>
  <si>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</si>
  <si>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</si>
  <si>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</si>
  <si>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</si>
  <si>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</si>
  <si>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</si>
  <si>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</si>
  <si>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</si>
  <si>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</si>
  <si>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</si>
  <si>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</si>
  <si>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</si>
  <si>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</si>
  <si>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</si>
  <si>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</si>
  <si>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</si>
  <si>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</si>
  <si>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</si>
  <si>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</si>
  <si>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</si>
  <si>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</si>
  <si>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</si>
  <si>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</si>
  <si>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</si>
  <si>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</si>
  <si>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</si>
  <si>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</si>
  <si>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</si>
  <si>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</si>
  <si>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</si>
  <si>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</si>
  <si>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</si>
  <si>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</si>
  <si>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</si>
  <si>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</si>
  <si>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</si>
  <si>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</si>
  <si>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</si>
  <si>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</si>
  <si>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</si>
  <si>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</si>
  <si>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</si>
  <si>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</si>
  <si>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</si>
  <si>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</si>
  <si>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</si>
  <si>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</si>
  <si>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</si>
  <si>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</si>
  <si>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</si>
  <si>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</si>
  <si>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</si>
  <si>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</si>
  <si>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</si>
  <si>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</si>
  <si>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</si>
  <si>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</si>
  <si>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</si>
  <si>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</si>
  <si>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</si>
  <si>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</si>
  <si>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</si>
  <si>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</si>
  <si>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</si>
  <si>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</si>
  <si>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</si>
  <si>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</si>
  <si>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</si>
  <si>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</si>
  <si>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</si>
  <si>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</si>
  <si>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</si>
  <si>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</si>
  <si>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</si>
  <si>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</si>
  <si>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</si>
  <si>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</si>
  <si>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</si>
  <si>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</si>
  <si>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</si>
  <si>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</si>
  <si>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</si>
  <si>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</si>
  <si>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</si>
  <si>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</si>
  <si>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</si>
  <si>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</si>
  <si>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</si>
  <si>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</si>
  <si>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</si>
  <si>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</si>
  <si>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</si>
  <si>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</si>
  <si>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</si>
  <si>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</si>
  <si>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</si>
  <si>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</si>
  <si>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</si>
  <si>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</si>
  <si>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</si>
  <si>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</si>
  <si>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</si>
  <si>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</si>
  <si>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</si>
  <si>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</si>
  <si>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</si>
  <si>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</si>
  <si>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</si>
  <si>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</si>
  <si>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</si>
  <si>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</si>
  <si>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</si>
  <si>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</si>
  <si>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</si>
  <si>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</si>
  <si>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</si>
  <si>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</si>
  <si>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</si>
  <si>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</si>
  <si>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</si>
  <si>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</si>
  <si>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</si>
  <si>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</si>
  <si>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</si>
  <si>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</si>
  <si>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</si>
  <si>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</si>
  <si>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</si>
  <si>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</si>
  <si>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</si>
  <si>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</si>
  <si>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</si>
  <si>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</si>
  <si>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</si>
  <si>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</si>
  <si>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</si>
  <si>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</si>
  <si>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</si>
  <si>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</si>
  <si>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</si>
  <si>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</si>
  <si>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</si>
  <si>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</si>
  <si>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</si>
  <si>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</si>
  <si>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</si>
  <si>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</si>
  <si>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</si>
  <si>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</si>
  <si>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</si>
  <si>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</si>
  <si>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</si>
  <si>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</si>
  <si>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</si>
  <si>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</si>
  <si>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</si>
  <si>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</si>
  <si>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</si>
  <si>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</si>
  <si>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</si>
  <si>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</si>
  <si>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</si>
  <si>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</si>
  <si>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</si>
  <si>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</si>
  <si>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</si>
  <si>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</si>
  <si>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</si>
  <si>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</si>
  <si>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</si>
  <si>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</si>
  <si>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</si>
  <si>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</si>
  <si>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</si>
  <si>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</si>
  <si>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</si>
  <si>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</si>
  <si>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</si>
  <si>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</si>
  <si>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</si>
  <si>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</si>
  <si>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</si>
  <si>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</si>
  <si>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</si>
  <si>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</si>
  <si>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</si>
  <si>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</si>
  <si>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</si>
  <si>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</si>
  <si>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</si>
  <si>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</si>
  <si>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</si>
  <si>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</si>
  <si>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</si>
  <si>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</si>
  <si>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</si>
  <si>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</si>
  <si>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</si>
  <si>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</si>
  <si>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</si>
  <si>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</si>
  <si>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</si>
  <si>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</si>
  <si>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</si>
  <si>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</si>
  <si>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</si>
  <si>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</si>
  <si>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</si>
  <si>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</si>
  <si>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</si>
  <si>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</si>
  <si>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</si>
  <si>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</si>
  <si>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</si>
  <si>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</si>
  <si>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</si>
  <si>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</si>
  <si>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</si>
  <si>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</si>
  <si>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</si>
  <si>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</si>
  <si>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</si>
  <si>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</si>
  <si>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</si>
  <si>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</si>
  <si>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</si>
  <si>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</si>
  <si>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</si>
  <si>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</si>
  <si>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</si>
  <si>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</si>
  <si>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</si>
  <si>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</si>
  <si>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</si>
  <si>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</si>
  <si>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</si>
  <si>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</si>
  <si>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</si>
  <si>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</si>
  <si>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</si>
  <si>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</si>
  <si>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</si>
  <si>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</si>
  <si>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</si>
  <si>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</si>
  <si>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</si>
  <si>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</si>
  <si>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</si>
  <si>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</si>
  <si>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</si>
  <si>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</si>
  <si>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</si>
  <si>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</si>
  <si>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</si>
  <si>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</si>
  <si>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</si>
  <si>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</si>
  <si>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</si>
  <si>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</si>
  <si>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</si>
  <si>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</si>
  <si>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</si>
  <si>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</si>
  <si>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</si>
  <si>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</si>
  <si>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</si>
  <si>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</si>
  <si>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</si>
  <si>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</si>
  <si>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</si>
  <si>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</si>
  <si>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</si>
  <si>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</si>
  <si>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</si>
  <si>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</si>
  <si>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</si>
  <si>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</si>
  <si>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</si>
  <si>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</si>
  <si>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</si>
  <si>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</si>
  <si>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</si>
  <si>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</si>
  <si>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</si>
  <si>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</si>
  <si>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</si>
  <si>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</si>
  <si>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</si>
  <si>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</si>
  <si>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</si>
  <si>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</si>
  <si>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</si>
  <si>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</si>
  <si>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</si>
  <si>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</si>
  <si>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</si>
  <si>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</si>
  <si>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</si>
  <si>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</si>
  <si>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</si>
  <si>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</si>
  <si>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</si>
  <si>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</si>
  <si>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</si>
  <si>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</si>
  <si>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</si>
  <si>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</si>
  <si>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</si>
  <si>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</si>
  <si>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</si>
  <si>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</si>
  <si>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</si>
  <si>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</si>
  <si>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</si>
  <si>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</si>
  <si>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</si>
  <si>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</si>
  <si>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</si>
  <si>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</si>
  <si>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</si>
  <si>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</si>
  <si>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</si>
  <si>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</si>
  <si>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</si>
  <si>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</si>
  <si>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</si>
  <si>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</si>
  <si>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</si>
  <si>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</si>
  <si>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</si>
  <si>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</si>
  <si>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</si>
  <si>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</si>
  <si>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</si>
  <si>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</si>
  <si>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</si>
  <si>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</si>
  <si>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</si>
  <si>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</si>
  <si>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</si>
  <si>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</si>
  <si>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</si>
  <si>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</si>
  <si>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</si>
  <si>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</si>
  <si>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</si>
  <si>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</si>
  <si>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</si>
  <si>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</si>
  <si>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</si>
  <si>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</si>
  <si>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</si>
  <si>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</si>
  <si>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</si>
  <si>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</si>
  <si>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</si>
  <si>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</si>
  <si>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</si>
  <si>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</si>
  <si>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</si>
  <si>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</si>
  <si>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</si>
  <si>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</si>
  <si>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</si>
  <si>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</si>
  <si>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</si>
  <si>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</si>
  <si>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</si>
  <si>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</si>
  <si>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</si>
  <si>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</si>
  <si>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</si>
  <si>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</si>
  <si>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</si>
  <si>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</si>
  <si>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</si>
  <si>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</si>
  <si>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</si>
  <si>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</si>
  <si>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</si>
  <si>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</si>
  <si>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</si>
  <si>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</si>
  <si>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</si>
  <si>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</si>
  <si>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</si>
  <si>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</si>
  <si>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</si>
  <si>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</si>
  <si>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</si>
  <si>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</si>
  <si>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</si>
  <si>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</si>
  <si>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</si>
  <si>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</si>
  <si>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</si>
  <si>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</si>
  <si>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</si>
  <si>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</si>
  <si>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</si>
  <si>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</si>
  <si>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</si>
  <si>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</si>
  <si>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</si>
  <si>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</si>
  <si>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</si>
  <si>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</si>
  <si>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</si>
  <si>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</si>
  <si>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</si>
  <si>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</si>
  <si>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</si>
  <si>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</si>
  <si>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</si>
  <si>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</si>
  <si>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</si>
  <si>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</si>
  <si>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</si>
  <si>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</si>
  <si>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</si>
  <si>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</si>
  <si>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</si>
  <si>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</si>
  <si>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</si>
  <si>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</si>
  <si>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</si>
  <si>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</si>
  <si>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</si>
  <si>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</si>
  <si>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</si>
  <si>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</si>
  <si>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</si>
  <si>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</si>
  <si>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</si>
  <si>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</si>
  <si>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</si>
  <si>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</si>
  <si>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</si>
  <si>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</si>
  <si>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</si>
  <si>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</si>
  <si>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</si>
  <si>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</si>
  <si>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</si>
  <si>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</si>
  <si>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</si>
  <si>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</si>
  <si>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</si>
  <si>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</si>
  <si>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</si>
  <si>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</si>
  <si>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</si>
  <si>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</si>
  <si>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</si>
  <si>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</si>
  <si>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</si>
  <si>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</si>
  <si>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</si>
  <si>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</si>
  <si>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</si>
  <si>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</si>
  <si>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</si>
  <si>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</si>
  <si>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</si>
  <si>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</si>
  <si>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</si>
  <si>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</si>
  <si>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</si>
  <si>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</si>
  <si>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</si>
  <si>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</si>
  <si>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</si>
  <si>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</si>
  <si>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</si>
  <si>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</si>
  <si>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</si>
  <si>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</si>
  <si>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</si>
  <si>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</si>
  <si>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</si>
  <si>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</si>
  <si>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</si>
  <si>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</si>
  <si>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</si>
  <si>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</si>
  <si>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</si>
  <si>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</si>
  <si>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</si>
  <si>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</si>
  <si>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</si>
  <si>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</si>
  <si>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</si>
  <si>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</si>
  <si>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</si>
  <si>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</si>
  <si>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</si>
  <si>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</si>
  <si>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</si>
  <si>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</si>
  <si>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</si>
  <si>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</si>
  <si>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</si>
  <si>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</si>
  <si>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</si>
  <si>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</si>
  <si>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</si>
  <si>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</si>
  <si>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</si>
  <si>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</si>
  <si>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</si>
  <si>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</si>
  <si>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</si>
  <si>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</si>
  <si>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</si>
  <si>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</si>
  <si>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</si>
  <si>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</si>
  <si>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</si>
  <si>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</si>
  <si>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</si>
  <si>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</si>
  <si>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</si>
  <si>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</si>
  <si>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</si>
  <si>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</si>
  <si>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</si>
  <si>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</si>
  <si>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</si>
  <si>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</si>
  <si>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</si>
  <si>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</si>
  <si>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</si>
  <si>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</si>
  <si>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</si>
  <si>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</si>
  <si>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</si>
  <si>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</si>
  <si>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</si>
  <si>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</si>
  <si>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</si>
  <si>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</si>
  <si>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</si>
  <si>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</si>
  <si>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</si>
  <si>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</si>
  <si>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</si>
  <si>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</si>
  <si>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</si>
  <si>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</si>
  <si>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</si>
  <si>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</si>
  <si>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</si>
  <si>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</si>
  <si>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</si>
  <si>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</si>
  <si>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</si>
  <si>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</si>
  <si>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</si>
  <si>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</si>
  <si>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</si>
  <si>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</si>
  <si>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</si>
  <si>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</si>
  <si>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</si>
  <si>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</si>
  <si>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</si>
  <si>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</si>
  <si>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</si>
  <si>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</si>
  <si>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</si>
  <si>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</si>
  <si>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</si>
  <si>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</si>
  <si>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</si>
  <si>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</si>
  <si>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</si>
  <si>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</si>
  <si>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</si>
  <si>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</si>
  <si>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</si>
  <si>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</si>
  <si>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</si>
  <si>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</si>
  <si>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</si>
  <si>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</si>
  <si>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</si>
  <si>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</si>
  <si>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</si>
  <si>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</si>
  <si>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</si>
  <si>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</si>
  <si>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</si>
  <si>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</si>
  <si>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</si>
  <si>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</si>
  <si>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</si>
  <si>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</si>
  <si>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</si>
  <si>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</si>
  <si>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</si>
  <si>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</si>
  <si>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</si>
  <si>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</si>
  <si>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</si>
  <si>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</si>
  <si>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</si>
  <si>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</si>
  <si>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</si>
  <si>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</si>
  <si>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</si>
  <si>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</si>
  <si>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</si>
  <si>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</si>
  <si>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</si>
  <si>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</si>
  <si>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</si>
  <si>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</si>
  <si>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</si>
  <si>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</si>
  <si>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</si>
  <si>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</si>
  <si>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</si>
  <si>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</si>
  <si>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</si>
  <si>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</si>
  <si>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</si>
  <si>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</si>
  <si>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</si>
  <si>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</si>
  <si>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</si>
  <si>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</si>
  <si>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</si>
  <si>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</si>
  <si>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</si>
  <si>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</si>
  <si>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</si>
  <si>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</si>
  <si>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</si>
  <si>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</si>
  <si>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</si>
  <si>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</si>
  <si>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</si>
  <si>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</si>
  <si>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</si>
  <si>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</si>
  <si>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</si>
  <si>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</si>
  <si>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</si>
  <si>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</si>
  <si>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</si>
  <si>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</si>
  <si>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</si>
  <si>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</si>
  <si>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</si>
  <si>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</si>
  <si>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</si>
  <si>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</si>
  <si>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</si>
  <si>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</si>
  <si>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</si>
  <si>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</si>
  <si>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</si>
  <si>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</si>
  <si>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</si>
  <si>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</si>
  <si>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</si>
  <si>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</si>
  <si>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</si>
  <si>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</si>
  <si>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</si>
  <si>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</si>
  <si>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</si>
  <si>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</si>
  <si>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</si>
  <si>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</si>
  <si>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</si>
  <si>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</si>
  <si>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</si>
  <si>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</si>
  <si>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</si>
  <si>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</si>
  <si>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</si>
  <si>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</si>
  <si>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</si>
  <si>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</si>
  <si>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</si>
  <si>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</si>
  <si>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</si>
  <si>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</si>
  <si>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</si>
  <si>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</si>
  <si>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</si>
  <si>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</si>
  <si>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</si>
  <si>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</si>
  <si>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</si>
  <si>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</si>
  <si>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</si>
  <si>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</si>
  <si>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</si>
  <si>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</si>
  <si>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</si>
  <si>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</si>
  <si>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</si>
  <si>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</si>
  <si>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</si>
  <si>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</si>
  <si>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</si>
  <si>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</si>
  <si>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</si>
  <si>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</si>
  <si>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</si>
  <si>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</si>
  <si>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</si>
  <si>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</si>
  <si>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</si>
  <si>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</si>
  <si>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</si>
  <si>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</si>
  <si>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</si>
  <si>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</si>
  <si>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</si>
  <si>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</si>
  <si>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</si>
  <si>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</si>
  <si>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</si>
  <si>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</si>
  <si>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</si>
  <si>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</si>
  <si>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</si>
  <si>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</si>
  <si>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</si>
  <si>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</si>
  <si>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</si>
  <si>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</si>
  <si>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</si>
  <si>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</si>
  <si>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</si>
  <si>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</si>
  <si>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</si>
  <si>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</si>
  <si>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</si>
  <si>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</si>
  <si>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</si>
  <si>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</si>
  <si>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</si>
  <si>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</si>
  <si>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</si>
  <si>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</si>
  <si>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</si>
  <si>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</si>
  <si>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</si>
  <si>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</si>
  <si>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</si>
  <si>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</si>
  <si>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</si>
  <si>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</si>
  <si>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</si>
  <si>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</si>
  <si>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</si>
  <si>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</si>
  <si>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</si>
  <si>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</si>
  <si>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</si>
  <si>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</si>
  <si>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</si>
  <si>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</si>
  <si>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</si>
  <si>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</si>
  <si>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</si>
  <si>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</si>
  <si>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</si>
  <si>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</si>
  <si>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</si>
  <si>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</si>
  <si>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</si>
  <si>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</si>
  <si>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</si>
  <si>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</si>
  <si>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</si>
  <si>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</si>
  <si>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</si>
  <si>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</si>
  <si>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</si>
  <si>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</si>
  <si>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</si>
  <si>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</si>
  <si>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</si>
  <si>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</si>
  <si>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</si>
  <si>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</si>
  <si>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</si>
  <si>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</si>
  <si>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</si>
  <si>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</si>
  <si>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</si>
  <si>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</si>
  <si>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</si>
  <si>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</si>
  <si>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</si>
  <si>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</si>
  <si>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</si>
  <si>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</si>
  <si>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</si>
  <si>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</si>
  <si>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</si>
  <si>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</si>
  <si>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</si>
  <si>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</si>
  <si>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</si>
  <si>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</si>
  <si>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</si>
  <si>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</si>
  <si>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</si>
  <si>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</si>
  <si>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</si>
  <si>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</si>
  <si>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</si>
  <si>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</si>
  <si>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</si>
  <si>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</si>
  <si>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</si>
  <si>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</si>
  <si>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</si>
  <si>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</si>
  <si>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</si>
  <si>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</si>
  <si>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</si>
  <si>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</si>
  <si>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</si>
  <si>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</si>
  <si>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</si>
  <si>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</si>
  <si>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</si>
  <si>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</si>
  <si>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</si>
  <si>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</si>
  <si>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</si>
  <si>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</si>
  <si>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</si>
  <si>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</si>
  <si>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</si>
  <si>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</si>
  <si>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</si>
  <si>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</si>
  <si>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</si>
  <si>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</si>
  <si>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</si>
  <si>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</si>
  <si>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</si>
  <si>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</si>
  <si>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</si>
  <si>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</si>
  <si>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</si>
  <si>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</si>
  <si>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</si>
  <si>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</si>
  <si>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</si>
  <si>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</si>
  <si>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</si>
  <si>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</si>
  <si>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</si>
  <si>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</si>
  <si>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</si>
  <si>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</si>
  <si>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</si>
  <si>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</si>
  <si>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</si>
  <si>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</si>
  <si>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</si>
  <si>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</si>
  <si>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</si>
  <si>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</si>
  <si>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</si>
  <si>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</si>
  <si>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</si>
  <si>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</si>
  <si>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</si>
  <si>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</si>
  <si>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</si>
  <si>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</si>
  <si>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</si>
  <si>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</si>
  <si>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</si>
  <si>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</si>
  <si>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</si>
  <si>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</si>
  <si>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</si>
  <si>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</si>
  <si>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</si>
  <si>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</si>
  <si>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</si>
  <si>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</si>
  <si>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</si>
  <si>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</si>
  <si>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</si>
  <si>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</si>
  <si>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</si>
  <si>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</si>
  <si>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</si>
  <si>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</si>
  <si>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</si>
  <si>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</si>
  <si>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</si>
  <si>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</si>
  <si>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</si>
  <si>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</si>
  <si>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</si>
  <si>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</si>
  <si>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</si>
  <si>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</si>
  <si>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</si>
  <si>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</si>
  <si>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</si>
  <si>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</si>
  <si>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</si>
  <si>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</si>
  <si>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</si>
  <si>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</si>
  <si>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</si>
  <si>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</si>
  <si>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</si>
  <si>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</si>
  <si>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</si>
  <si>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</si>
  <si>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</si>
  <si>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</si>
  <si>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</si>
  <si>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</si>
  <si>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</si>
  <si>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</si>
  <si>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</si>
  <si>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</si>
  <si>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</si>
  <si>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</si>
  <si>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</si>
  <si>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</si>
  <si>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</si>
  <si>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</si>
  <si>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</si>
  <si>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</si>
  <si>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</si>
  <si>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</si>
  <si>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</si>
  <si>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</si>
  <si>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</si>
  <si>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</si>
  <si>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</si>
  <si>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</si>
  <si>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</si>
  <si>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</si>
  <si>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</si>
  <si>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</si>
  <si>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</si>
  <si>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</si>
  <si>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</si>
  <si>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</si>
  <si>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</si>
  <si>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</si>
  <si>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</si>
  <si>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</si>
  <si>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</si>
  <si>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</si>
  <si>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</si>
  <si>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</si>
  <si>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</si>
  <si>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</si>
  <si>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</si>
  <si>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</si>
  <si>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</si>
  <si>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</si>
  <si>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</si>
  <si>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</si>
  <si>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</si>
  <si>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</si>
  <si>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</si>
  <si>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</si>
  <si>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</si>
  <si>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</si>
  <si>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</si>
  <si>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</si>
  <si>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</si>
  <si>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</si>
  <si>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</si>
  <si>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</si>
  <si>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</si>
  <si>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</si>
  <si>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</si>
  <si>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</si>
  <si>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</si>
  <si>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</si>
  <si>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</si>
  <si>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</si>
  <si>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</si>
  <si>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</si>
  <si>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</si>
  <si>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</si>
  <si>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</si>
  <si>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</si>
  <si>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</si>
  <si>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</si>
  <si>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</si>
  <si>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</si>
  <si>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</si>
  <si>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</si>
  <si>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</si>
  <si>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</si>
  <si>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</si>
  <si>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</si>
  <si>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</si>
  <si>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</si>
  <si>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</si>
  <si>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</si>
  <si>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</si>
  <si>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</si>
  <si>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</si>
  <si>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</si>
  <si>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</si>
  <si>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</si>
  <si>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</si>
  <si>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</si>
  <si>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</si>
  <si>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</si>
  <si>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</si>
  <si>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</si>
  <si>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</si>
  <si>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</si>
  <si>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</si>
  <si>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</si>
  <si>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</si>
  <si>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</si>
  <si>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</si>
  <si>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</si>
  <si>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</si>
  <si>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</si>
  <si>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</si>
  <si>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</si>
  <si>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</si>
  <si>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</si>
  <si>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</si>
  <si>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</si>
  <si>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</si>
  <si>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</si>
  <si>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</si>
  <si>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</si>
  <si>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</si>
  <si>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</si>
  <si>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</si>
  <si>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</si>
  <si>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</si>
  <si>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</si>
  <si>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</si>
  <si>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</si>
  <si>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</si>
  <si>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</si>
  <si>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</si>
  <si>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</si>
  <si>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</si>
  <si>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</si>
  <si>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</si>
  <si>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</si>
  <si>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</si>
  <si>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</si>
  <si>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</si>
  <si>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</si>
  <si>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</si>
  <si>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</si>
  <si>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</si>
  <si>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</si>
  <si>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</si>
  <si>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</si>
  <si>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</si>
  <si>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</si>
  <si>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</si>
  <si>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</si>
  <si>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</si>
  <si>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</si>
  <si>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</si>
  <si>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</si>
  <si>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</si>
  <si>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</si>
  <si>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</si>
  <si>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</si>
  <si>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</si>
  <si>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</si>
  <si>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</si>
  <si>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</si>
  <si>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</si>
  <si>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</si>
  <si>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</si>
  <si>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</si>
  <si>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</si>
  <si>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</si>
  <si>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</si>
  <si>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</si>
  <si>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</si>
  <si>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</si>
  <si>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</si>
  <si>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</si>
  <si>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</si>
  <si>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</si>
  <si>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</si>
  <si>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</si>
  <si>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</si>
  <si>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</si>
  <si>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</si>
  <si>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</si>
  <si>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</si>
  <si>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</si>
  <si>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</si>
  <si>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</si>
  <si>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</si>
  <si>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</si>
  <si>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</si>
  <si>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</si>
  <si>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</si>
  <si>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</si>
  <si>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</si>
  <si>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</si>
  <si>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</si>
  <si>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</si>
  <si>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</si>
  <si>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</si>
  <si>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</si>
  <si>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</si>
  <si>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</si>
  <si>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</si>
  <si>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</si>
  <si>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</si>
  <si>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</si>
  <si>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</si>
  <si>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</si>
  <si>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</si>
  <si>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</si>
  <si>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</si>
  <si>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</si>
  <si>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</si>
  <si>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</si>
  <si>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</si>
  <si>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</si>
  <si>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</si>
  <si>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</si>
  <si>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</si>
  <si>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</si>
  <si>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</si>
  <si>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</si>
  <si>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</si>
  <si>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</si>
  <si>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</si>
  <si>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</si>
  <si>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</si>
  <si>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</si>
  <si>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</si>
  <si>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</si>
  <si>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</si>
  <si>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</si>
  <si>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</si>
  <si>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</si>
  <si>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</si>
  <si>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</si>
  <si>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</si>
  <si>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</si>
  <si>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</si>
  <si>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</si>
  <si>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</si>
  <si>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</si>
  <si>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</si>
  <si>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</si>
  <si>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</si>
  <si>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</si>
  <si>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</si>
  <si>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</si>
  <si>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</si>
  <si>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</si>
  <si>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</si>
  <si>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</si>
  <si>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</si>
  <si>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</si>
  <si>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</si>
  <si>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</si>
  <si>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</si>
  <si>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</si>
  <si>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</si>
  <si>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</si>
  <si>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</si>
  <si>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</si>
  <si>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</si>
  <si>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</si>
  <si>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</si>
  <si>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</si>
  <si>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</si>
  <si>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</si>
  <si>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</si>
  <si>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</si>
  <si>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</si>
  <si>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</si>
  <si>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</si>
  <si>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</si>
  <si>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</si>
  <si>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</si>
  <si>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</si>
  <si>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</si>
  <si>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</si>
  <si>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</si>
  <si>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</si>
  <si>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</si>
  <si>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</si>
  <si>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</si>
  <si>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</si>
  <si>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</si>
  <si>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</si>
  <si>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</si>
  <si>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</si>
  <si>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</si>
  <si>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</si>
  <si>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</si>
  <si>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</si>
  <si>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</si>
  <si>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</si>
  <si>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</si>
  <si>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</si>
  <si>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</si>
  <si>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</si>
  <si>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</si>
  <si>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</si>
  <si>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</si>
  <si>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</si>
  <si>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</si>
  <si>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</si>
  <si>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</si>
  <si>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</si>
  <si>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</si>
  <si>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</si>
  <si>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</si>
  <si>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</si>
  <si>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</si>
  <si>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</si>
  <si>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</si>
  <si>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</si>
  <si>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</si>
  <si>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</si>
  <si>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</si>
  <si>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</si>
  <si>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</si>
  <si>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</si>
  <si>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</si>
  <si>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</si>
  <si>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</si>
  <si>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</si>
  <si>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</si>
  <si>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</si>
  <si>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</si>
  <si>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</si>
  <si>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</si>
  <si>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</si>
  <si>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</si>
  <si>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</si>
  <si>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</si>
  <si>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</si>
  <si>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</si>
  <si>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</si>
  <si>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</si>
  <si>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</si>
  <si>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</si>
  <si>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</si>
  <si>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</si>
  <si>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</si>
  <si>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</si>
  <si>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</si>
  <si>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</si>
  <si>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</si>
  <si>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</si>
  <si>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</si>
  <si>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</si>
  <si>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</si>
  <si>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</si>
  <si>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</si>
  <si>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</si>
  <si>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</si>
  <si>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</si>
  <si>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</si>
  <si>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</si>
  <si>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</si>
  <si>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</si>
  <si>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</si>
  <si>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</si>
  <si>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</si>
  <si>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</si>
  <si>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</si>
  <si>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</si>
  <si>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</si>
  <si>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</si>
  <si>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</si>
  <si>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</si>
  <si>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</si>
  <si>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</si>
  <si>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</si>
  <si>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</si>
  <si>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</si>
  <si>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</si>
  <si>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</si>
  <si>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</si>
  <si>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</si>
  <si>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</si>
  <si>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</si>
  <si>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</si>
  <si>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</si>
  <si>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</si>
  <si>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</si>
  <si>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</si>
  <si>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</si>
  <si>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</si>
  <si>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</si>
  <si>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</si>
  <si>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</si>
  <si>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</si>
  <si>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</si>
  <si>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</si>
  <si>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</si>
  <si>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</si>
  <si>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</si>
  <si>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</si>
  <si>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</si>
  <si>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</si>
  <si>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</si>
  <si>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</si>
  <si>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</si>
  <si>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</si>
  <si>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</si>
  <si>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</si>
  <si>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</si>
  <si>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</si>
  <si>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</si>
  <si>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</si>
  <si>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</si>
  <si>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</si>
  <si>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</si>
  <si>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</si>
  <si>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</si>
  <si>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</si>
  <si>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</si>
  <si>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</si>
  <si>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</si>
  <si>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</si>
  <si>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</si>
  <si>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</si>
  <si>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</si>
  <si>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</si>
  <si>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</si>
  <si>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</si>
  <si>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</si>
  <si>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</si>
  <si>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</si>
  <si>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</si>
  <si>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</si>
  <si>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</si>
  <si>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</si>
  <si>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</si>
  <si>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</si>
  <si>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</si>
  <si>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</si>
  <si>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</si>
  <si>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</si>
  <si>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</si>
  <si>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</si>
  <si>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</si>
  <si>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</si>
  <si>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</si>
  <si>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</si>
  <si>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</si>
  <si>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</si>
  <si>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</si>
  <si>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</si>
  <si>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</si>
  <si>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</si>
  <si>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</si>
  <si>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</si>
  <si>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</si>
  <si>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</si>
  <si>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</si>
  <si>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</si>
  <si>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</si>
  <si>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</si>
  <si>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</si>
  <si>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</si>
  <si>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</si>
  <si>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</si>
  <si>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</si>
  <si>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</si>
  <si>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</si>
  <si>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</si>
  <si>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</si>
  <si>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</si>
  <si>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</si>
  <si>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</si>
  <si>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</si>
  <si>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</si>
  <si>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</si>
  <si>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</si>
  <si>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</si>
  <si>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</si>
  <si>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</si>
  <si>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</si>
  <si>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</si>
  <si>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</si>
  <si>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</si>
  <si>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</si>
  <si>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</si>
  <si>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</si>
  <si>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</si>
  <si>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</si>
  <si>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</si>
  <si>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</si>
  <si>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</si>
  <si>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</si>
  <si>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</si>
  <si>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</si>
  <si>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</si>
  <si>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</si>
  <si>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</si>
  <si>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</si>
  <si>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</si>
  <si>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</si>
  <si>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</si>
  <si>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</si>
  <si>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</si>
  <si>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</si>
  <si>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</si>
  <si>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</si>
  <si>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</si>
  <si>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</si>
  <si>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</si>
  <si>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</si>
  <si>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</si>
  <si>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</si>
  <si>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</si>
  <si>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</si>
  <si>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</si>
  <si>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</si>
  <si>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</si>
  <si>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</si>
  <si>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</si>
  <si>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</si>
  <si>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</si>
  <si>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</si>
  <si>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</si>
  <si>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</si>
  <si>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</si>
  <si>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</si>
  <si>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</si>
  <si>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</si>
  <si>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</si>
  <si>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</si>
  <si>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</si>
  <si>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</si>
  <si>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</si>
  <si>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</si>
  <si>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</si>
  <si>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</si>
  <si>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</si>
  <si>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</si>
  <si>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</si>
  <si>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</si>
  <si>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</si>
  <si>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</si>
  <si>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</si>
  <si>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</si>
  <si>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</si>
  <si>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</si>
  <si>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</si>
  <si>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</si>
  <si>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</si>
  <si>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</si>
  <si>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</si>
  <si>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</si>
  <si>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</si>
  <si>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</si>
  <si>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</si>
  <si>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</si>
  <si>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</si>
  <si>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</si>
  <si>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</si>
  <si>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</si>
  <si>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</si>
  <si>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</si>
  <si>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</si>
  <si>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</si>
  <si>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</si>
  <si>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</si>
  <si>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</si>
  <si>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</si>
  <si>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</si>
  <si>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</si>
  <si>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</si>
  <si>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</si>
  <si>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</si>
  <si>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</si>
  <si>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</si>
  <si>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</si>
  <si>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</si>
  <si>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</si>
  <si>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</si>
  <si>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</si>
  <si>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</si>
  <si>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</si>
  <si>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</si>
  <si>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</si>
  <si>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</si>
  <si>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</si>
  <si>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</si>
  <si>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</si>
  <si>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</si>
  <si>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</si>
  <si>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</si>
  <si>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</si>
  <si>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</si>
  <si>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</si>
  <si>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</si>
  <si>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</si>
  <si>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</si>
  <si>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</si>
  <si>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</si>
  <si>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</si>
  <si>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</si>
  <si>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</si>
  <si>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</si>
  <si>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</si>
  <si>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</si>
  <si>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</si>
  <si>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</si>
  <si>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</si>
  <si>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</si>
  <si>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</si>
  <si>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</si>
  <si>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</si>
  <si>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</si>
  <si>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</si>
  <si>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</si>
  <si>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</si>
  <si>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</si>
  <si>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</si>
  <si>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</si>
  <si>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</si>
  <si>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</si>
  <si>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</si>
  <si>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</si>
  <si>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</si>
  <si>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</si>
  <si>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</si>
  <si>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</si>
  <si>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</si>
  <si>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</si>
  <si>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</si>
  <si>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</si>
  <si>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</si>
  <si>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</si>
  <si>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</si>
  <si>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</si>
  <si>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</si>
  <si>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</si>
  <si>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</si>
  <si>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</si>
  <si>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</si>
  <si>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</si>
  <si>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</si>
  <si>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</si>
  <si>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</si>
  <si>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</si>
  <si>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</si>
  <si>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</si>
  <si>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</si>
  <si>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</si>
  <si>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</si>
  <si>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</si>
  <si>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</si>
  <si>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</si>
  <si>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</si>
  <si>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</si>
  <si>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</si>
  <si>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</si>
  <si>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</si>
  <si>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</si>
  <si>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</si>
  <si>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</si>
  <si>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</si>
  <si>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</si>
  <si>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</si>
  <si>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</si>
  <si>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</si>
  <si>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</si>
  <si>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</si>
  <si>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</si>
  <si>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</si>
  <si>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</si>
  <si>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</si>
  <si>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</si>
  <si>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</si>
  <si>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</si>
  <si>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</si>
  <si>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</si>
  <si>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</si>
  <si>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</si>
  <si>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</si>
  <si>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</si>
  <si>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</si>
  <si>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</si>
  <si>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</si>
  <si>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</si>
  <si>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</si>
  <si>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</si>
  <si>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</si>
  <si>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</si>
  <si>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</si>
  <si>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</si>
  <si>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</si>
  <si>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</si>
  <si>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</si>
  <si>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</si>
  <si>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</si>
  <si>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</si>
  <si>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</si>
  <si>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</si>
  <si>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</si>
  <si>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</si>
  <si>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</si>
  <si>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</si>
  <si>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</si>
  <si>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</si>
  <si>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</si>
  <si>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</si>
  <si>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</si>
  <si>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</si>
  <si>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</si>
  <si>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</si>
  <si>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</si>
  <si>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</si>
  <si>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</si>
  <si>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</si>
  <si>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</si>
  <si>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</si>
  <si>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</si>
  <si>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</si>
  <si>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</si>
  <si>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</si>
  <si>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</si>
  <si>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</si>
  <si>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</si>
  <si>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</si>
  <si>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</si>
  <si>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</si>
  <si>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</si>
  <si>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</si>
  <si>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</si>
  <si>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</si>
  <si>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</si>
  <si>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</si>
  <si>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</si>
  <si>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</si>
  <si>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</si>
  <si>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</si>
  <si>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</si>
  <si>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</si>
  <si>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</si>
  <si>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</si>
  <si>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</si>
  <si>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</si>
  <si>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</si>
  <si>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</si>
  <si>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</si>
  <si>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</si>
  <si>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</si>
  <si>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</si>
  <si>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</si>
  <si>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</si>
  <si>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</si>
  <si>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</si>
  <si>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</si>
  <si>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</si>
  <si>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</si>
  <si>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</si>
  <si>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</si>
  <si>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</si>
  <si>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</si>
  <si>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</si>
  <si>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</si>
  <si>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</si>
  <si>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</si>
  <si>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</si>
  <si>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</si>
  <si>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</si>
  <si>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</si>
  <si>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</si>
  <si>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</si>
  <si>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</si>
  <si>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</si>
  <si>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</si>
  <si>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</si>
  <si>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</si>
  <si>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</si>
  <si>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</si>
  <si>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</si>
  <si>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</si>
  <si>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</si>
  <si>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</si>
  <si>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</si>
  <si>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</si>
  <si>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</si>
  <si>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</si>
  <si>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</si>
  <si>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</si>
  <si>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</si>
  <si>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</si>
  <si>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</si>
  <si>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</si>
  <si>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</si>
  <si>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</si>
  <si>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</si>
  <si>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</si>
  <si>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</si>
  <si>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</si>
  <si>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</si>
  <si>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</si>
  <si>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</si>
  <si>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</si>
  <si>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</si>
  <si>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</si>
  <si>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</si>
  <si>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</si>
  <si>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</si>
  <si>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</si>
  <si>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</si>
  <si>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</si>
  <si>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</si>
  <si>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</si>
  <si>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</si>
  <si>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</si>
  <si>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</si>
  <si>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</si>
  <si>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</si>
  <si>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</si>
  <si>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</si>
  <si>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</si>
  <si>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</si>
  <si>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</si>
  <si>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</si>
  <si>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</si>
  <si>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</si>
  <si>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</si>
  <si>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</si>
  <si>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</si>
  <si>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</si>
  <si>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</si>
  <si>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</si>
  <si>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</si>
  <si>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</si>
  <si>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</si>
  <si>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</si>
  <si>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</si>
  <si>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</si>
  <si>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</si>
  <si>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</si>
  <si>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</si>
  <si>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</si>
  <si>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</si>
  <si>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</si>
  <si>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</si>
  <si>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</si>
  <si>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</si>
  <si>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</si>
  <si>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</si>
  <si>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</si>
  <si>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</si>
  <si>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</si>
  <si>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</si>
  <si>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</si>
  <si>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</si>
  <si>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</si>
  <si>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</si>
  <si>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</si>
  <si>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</si>
  <si>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</si>
  <si>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</si>
  <si>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</si>
  <si>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</si>
  <si>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</si>
  <si>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</si>
  <si>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</si>
  <si>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</si>
  <si>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</si>
  <si>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</si>
  <si>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</si>
  <si>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</si>
  <si>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</si>
  <si>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</si>
  <si>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</si>
  <si>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</si>
  <si>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</si>
  <si>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</si>
  <si>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</si>
  <si>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</si>
  <si>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</si>
  <si>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</si>
  <si>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</si>
  <si>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</si>
  <si>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</si>
  <si>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</si>
  <si>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</si>
  <si>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</si>
  <si>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</si>
  <si>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</si>
  <si>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</si>
  <si>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</si>
  <si>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</si>
  <si>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</si>
  <si>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</si>
  <si>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</si>
  <si>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</si>
  <si>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</si>
  <si>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</si>
  <si>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</si>
  <si>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</si>
  <si>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</si>
  <si>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</si>
  <si>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</si>
  <si>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</si>
  <si>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</si>
  <si>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</si>
  <si>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</si>
  <si>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</si>
  <si>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</si>
  <si>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</si>
  <si>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</si>
  <si>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</si>
  <si>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</si>
  <si>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</si>
  <si>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</si>
  <si>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</si>
  <si>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</si>
  <si>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</si>
  <si>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</si>
  <si>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</si>
  <si>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</si>
  <si>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</si>
  <si>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</si>
  <si>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</si>
  <si>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</si>
  <si>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</si>
  <si>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</si>
  <si>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</si>
  <si>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</si>
  <si>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</si>
  <si>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</si>
  <si>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</si>
  <si>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</si>
  <si>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</si>
  <si>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</si>
  <si>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</si>
  <si>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</si>
  <si>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</si>
  <si>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</si>
  <si>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</si>
  <si>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</si>
  <si>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</si>
  <si>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</si>
  <si>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</si>
  <si>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</si>
  <si>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</si>
  <si>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</si>
  <si>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</si>
  <si>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</si>
  <si>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</si>
  <si>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</si>
  <si>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</si>
  <si>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</si>
  <si>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</si>
  <si>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</si>
  <si>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</si>
  <si>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</si>
  <si>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</si>
  <si>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</si>
  <si>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</si>
  <si>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</si>
  <si>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</si>
  <si>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</si>
  <si>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</si>
  <si>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</si>
  <si>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</si>
  <si>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</si>
  <si>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</si>
  <si>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</si>
  <si>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</si>
  <si>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</si>
  <si>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</si>
  <si>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</si>
  <si>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</si>
  <si>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</si>
  <si>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</si>
  <si>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</si>
  <si>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</si>
  <si>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</si>
  <si>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</si>
  <si>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</si>
  <si>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</si>
  <si>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</si>
  <si>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</si>
  <si>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</si>
  <si>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</si>
  <si>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</si>
  <si>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</si>
  <si>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</si>
  <si>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</si>
  <si>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</si>
  <si>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</si>
  <si>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</si>
  <si>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</si>
  <si>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</si>
  <si>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</si>
  <si>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</si>
  <si>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</si>
  <si>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</si>
  <si>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</si>
  <si>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</si>
  <si>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</si>
  <si>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</si>
  <si>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</si>
  <si>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</si>
  <si>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</si>
  <si>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</si>
  <si>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</si>
  <si>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</si>
  <si>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</si>
  <si>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</si>
  <si>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</si>
  <si>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</si>
  <si>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</si>
  <si>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</si>
  <si>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</si>
  <si>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</si>
  <si>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</si>
  <si>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</si>
  <si>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</si>
  <si>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</si>
  <si>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</si>
  <si>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</si>
  <si>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</si>
  <si>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</si>
  <si>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</si>
  <si>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</si>
  <si>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</si>
  <si>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</si>
  <si>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</si>
  <si>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</si>
  <si>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</si>
  <si>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</si>
  <si>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</si>
  <si>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</si>
  <si>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</si>
  <si>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</si>
  <si>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</si>
  <si>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</si>
  <si>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</si>
  <si>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</si>
  <si>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</si>
  <si>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</si>
  <si>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</si>
  <si>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</si>
  <si>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</si>
  <si>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</si>
  <si>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</si>
  <si>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</si>
  <si>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</si>
  <si>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</si>
  <si>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</si>
  <si>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</si>
  <si>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</si>
  <si>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</si>
  <si>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</si>
  <si>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</si>
  <si>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</si>
  <si>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</si>
  <si>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</si>
  <si>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</si>
  <si>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</si>
  <si>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</si>
  <si>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</si>
  <si>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</si>
  <si>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</si>
  <si>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</si>
  <si>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</si>
  <si>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</si>
  <si>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</si>
  <si>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</si>
  <si>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</si>
  <si>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</si>
  <si>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</si>
  <si>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</si>
  <si>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</si>
  <si>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</si>
  <si>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</si>
  <si>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</si>
  <si>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</si>
  <si>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</si>
  <si>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</si>
  <si>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</si>
  <si>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</si>
  <si>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</si>
  <si>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</si>
  <si>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</si>
  <si>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</si>
  <si>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</si>
  <si>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</si>
  <si>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</si>
  <si>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</si>
  <si>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</si>
  <si>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</si>
  <si>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</si>
  <si>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</si>
  <si>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</si>
  <si>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</si>
  <si>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</si>
  <si>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</si>
  <si>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</si>
  <si>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</si>
  <si>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</si>
  <si>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</si>
  <si>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</si>
  <si>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</si>
  <si>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</si>
  <si>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</si>
  <si>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</si>
  <si>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</si>
  <si>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</si>
  <si>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</si>
  <si>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</si>
  <si>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</si>
  <si>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</si>
  <si>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</si>
  <si>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</si>
  <si>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</si>
  <si>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</si>
  <si>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</si>
  <si>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</si>
  <si>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</si>
  <si>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</si>
  <si>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</si>
  <si>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</si>
  <si>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</si>
  <si>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</si>
  <si>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</si>
  <si>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</si>
  <si>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</si>
  <si>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</si>
  <si>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</si>
  <si>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</si>
  <si>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</si>
  <si>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</si>
  <si>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</si>
  <si>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</si>
  <si>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</si>
  <si>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</si>
  <si>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</si>
  <si>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</si>
  <si>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</si>
  <si>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</si>
  <si>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</si>
  <si>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</si>
  <si>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</si>
  <si>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</si>
  <si>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</si>
  <si>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</si>
  <si>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</si>
  <si>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</si>
  <si>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</si>
  <si>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</si>
  <si>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</si>
  <si>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</si>
  <si>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</si>
  <si>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</si>
  <si>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</si>
  <si>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</si>
  <si>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</si>
  <si>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</si>
  <si>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</si>
  <si>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</si>
  <si>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</si>
  <si>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</si>
  <si>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</si>
  <si>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</si>
  <si>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</si>
  <si>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</si>
  <si>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</si>
  <si>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</si>
  <si>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</si>
  <si>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</si>
  <si>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</si>
  <si>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</si>
  <si>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</si>
  <si>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</si>
  <si>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</si>
  <si>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</si>
  <si>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</si>
  <si>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</si>
  <si>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</si>
  <si>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</si>
  <si>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</si>
  <si>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</si>
  <si>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</si>
  <si>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</si>
  <si>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</si>
  <si>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</si>
  <si>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</si>
  <si>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</si>
  <si>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</si>
  <si>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</si>
  <si>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</si>
  <si>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</si>
  <si>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</si>
  <si>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</si>
  <si>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</si>
  <si>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</si>
  <si>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</si>
  <si>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</si>
  <si>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</si>
  <si>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</si>
  <si>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</si>
  <si>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</si>
  <si>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</si>
  <si>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</si>
  <si>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</si>
  <si>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</si>
  <si>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</si>
  <si>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</si>
  <si>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</si>
  <si>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</si>
  <si>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</si>
  <si>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</si>
  <si>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</si>
  <si>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</si>
  <si>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</si>
  <si>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</si>
  <si>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</si>
  <si>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</si>
  <si>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</si>
  <si>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</si>
  <si>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</si>
  <si>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</si>
  <si>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</si>
  <si>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</si>
  <si>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</si>
  <si>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</si>
  <si>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</si>
  <si>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</si>
  <si>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</si>
  <si>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</si>
  <si>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</si>
  <si>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</si>
  <si>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</si>
  <si>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</si>
  <si>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</si>
  <si>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</si>
  <si>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</si>
  <si>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</si>
  <si>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</si>
  <si>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</si>
  <si>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</si>
  <si>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</si>
  <si>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</si>
  <si>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</si>
  <si>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</si>
  <si>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</si>
  <si>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</si>
  <si>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</si>
  <si>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</si>
  <si>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</si>
  <si>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</si>
  <si>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</si>
  <si>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</si>
  <si>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</si>
  <si>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</si>
  <si>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</si>
  <si>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</si>
  <si>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</si>
  <si>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</si>
  <si>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</si>
  <si>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</si>
  <si>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</si>
  <si>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</si>
  <si>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</si>
  <si>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</si>
  <si>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</si>
  <si>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</si>
  <si>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</si>
  <si>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</si>
  <si>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</si>
  <si>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</si>
  <si>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</si>
  <si>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</si>
  <si>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</si>
  <si>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</si>
  <si>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</si>
  <si>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</si>
  <si>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</si>
  <si>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</si>
  <si>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</si>
  <si>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</si>
  <si>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</si>
  <si>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</si>
  <si>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</si>
  <si>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</si>
  <si>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</si>
  <si>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</si>
  <si>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</si>
  <si>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</si>
  <si>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</si>
  <si>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</si>
  <si>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</si>
  <si>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</si>
  <si>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</si>
  <si>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</si>
  <si>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</si>
  <si>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</si>
  <si>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</si>
  <si>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</si>
  <si>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</si>
  <si>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</si>
  <si>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</si>
  <si>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</si>
  <si>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</si>
  <si>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</si>
  <si>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</si>
  <si>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</si>
  <si>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</si>
  <si>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</si>
  <si>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</si>
  <si>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</si>
  <si>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</si>
  <si>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</si>
  <si>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</si>
  <si>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</si>
  <si>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</si>
  <si>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</si>
  <si>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</si>
  <si>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</si>
  <si>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</si>
  <si>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</si>
  <si>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</si>
  <si>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</si>
  <si>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</si>
  <si>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</si>
  <si>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</si>
  <si>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</si>
  <si>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</si>
  <si>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</si>
  <si>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</si>
  <si>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</si>
  <si>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</si>
  <si>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</si>
  <si>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</si>
  <si>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</si>
  <si>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</si>
  <si>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</si>
  <si>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</si>
  <si>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</si>
  <si>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</si>
  <si>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</si>
  <si>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</si>
  <si>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</si>
  <si>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</si>
  <si>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</si>
  <si>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</si>
  <si>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</si>
  <si>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</si>
  <si>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</si>
  <si>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</si>
  <si>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</si>
  <si>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</si>
  <si>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</si>
  <si>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</si>
  <si>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</si>
  <si>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</si>
  <si>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</si>
  <si>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</si>
  <si>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</si>
  <si>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</si>
  <si>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</si>
  <si>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</si>
  <si>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</si>
  <si>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</si>
  <si>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</si>
  <si>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</si>
  <si>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</si>
  <si>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</si>
  <si>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</si>
  <si>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</si>
  <si>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</si>
  <si>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</si>
  <si>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</si>
  <si>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</si>
  <si>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</si>
  <si>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</si>
  <si>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</si>
  <si>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</si>
  <si>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</si>
  <si>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</si>
  <si>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</si>
  <si>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</si>
  <si>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</si>
  <si>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</si>
  <si>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</si>
  <si>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</si>
  <si>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</si>
  <si>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</si>
  <si>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</si>
  <si>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</si>
  <si>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</si>
  <si>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</si>
  <si>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</si>
  <si>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</si>
  <si>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</si>
  <si>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</si>
  <si>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</si>
  <si>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</si>
  <si>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</si>
  <si>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</si>
  <si>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</si>
  <si>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</si>
  <si>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</si>
  <si>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</si>
  <si>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</si>
  <si>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</si>
  <si>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</si>
  <si>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</si>
  <si>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</si>
  <si>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</si>
  <si>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</si>
  <si>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</si>
  <si>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</si>
  <si>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</si>
  <si>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</si>
  <si>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</si>
  <si>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</si>
  <si>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</si>
  <si>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</si>
  <si>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</si>
  <si>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</si>
  <si>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</si>
  <si>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</si>
  <si>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</si>
  <si>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</si>
  <si>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</si>
  <si>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</si>
  <si>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</si>
  <si>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</si>
  <si>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</si>
  <si>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</si>
  <si>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</si>
  <si>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</si>
  <si>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</si>
  <si>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</si>
  <si>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</si>
  <si>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</si>
  <si>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</si>
  <si>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</si>
  <si>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</si>
  <si>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</si>
  <si>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</si>
  <si>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</si>
  <si>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</si>
  <si>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</si>
  <si>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</si>
  <si>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</si>
  <si>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</si>
  <si>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</si>
  <si>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</si>
  <si>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</si>
  <si>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</si>
  <si>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</si>
  <si>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</si>
  <si>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</si>
  <si>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</si>
  <si>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</si>
  <si>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</si>
  <si>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</si>
  <si>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</si>
  <si>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</si>
  <si>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</si>
  <si>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</si>
  <si>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</si>
  <si>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</si>
  <si>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</si>
  <si>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</si>
  <si>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</si>
  <si>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</si>
  <si>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</si>
  <si>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</si>
  <si>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</si>
  <si>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</si>
  <si>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</si>
  <si>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</si>
  <si>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</si>
  <si>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</si>
  <si>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</si>
  <si>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</si>
  <si>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</si>
  <si>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</si>
  <si>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</si>
  <si>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</si>
  <si>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</si>
  <si>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</si>
  <si>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</si>
  <si>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</si>
  <si>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</si>
  <si>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</si>
  <si>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</si>
  <si>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</si>
  <si>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</si>
  <si>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</si>
  <si>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</si>
  <si>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</si>
  <si>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</si>
  <si>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</si>
  <si>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</si>
  <si>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</si>
  <si>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</si>
  <si>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</si>
  <si>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</si>
  <si>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</si>
  <si>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</si>
  <si>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</si>
  <si>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</si>
  <si>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</si>
  <si>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</si>
  <si>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</si>
  <si>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</si>
  <si>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</si>
  <si>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</si>
  <si>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</si>
  <si>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</si>
  <si>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</si>
  <si>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</si>
  <si>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</si>
  <si>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</si>
  <si>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</si>
  <si>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</si>
  <si>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</si>
  <si>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</si>
  <si>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</si>
  <si>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</si>
  <si>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</si>
  <si>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</si>
  <si>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</si>
  <si>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</si>
  <si>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</si>
  <si>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</si>
  <si>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</si>
  <si>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</si>
  <si>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</si>
  <si>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</si>
  <si>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</si>
  <si>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</si>
  <si>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</si>
  <si>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</si>
  <si>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</si>
  <si>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</si>
  <si>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</si>
  <si>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</si>
  <si>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</si>
  <si>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</si>
  <si>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</si>
  <si>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</si>
  <si>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</si>
  <si>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</si>
  <si>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</si>
  <si>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</si>
  <si>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</si>
  <si>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</si>
  <si>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</si>
  <si>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</si>
  <si>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</si>
  <si>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</si>
  <si>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</si>
  <si>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</si>
  <si>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</si>
  <si>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</si>
  <si>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</si>
  <si>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</si>
  <si>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</si>
  <si>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</si>
  <si>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</si>
  <si>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</si>
  <si>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</si>
  <si>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</si>
  <si>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</si>
  <si>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</si>
  <si>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</si>
  <si>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</si>
  <si>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</si>
  <si>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</si>
  <si>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</si>
  <si>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</si>
  <si>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</si>
  <si>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</si>
  <si>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</si>
  <si>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</si>
  <si>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</si>
  <si>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</si>
  <si>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</si>
  <si>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</si>
  <si>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</si>
  <si>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</si>
  <si>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</si>
  <si>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</si>
  <si>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</si>
  <si>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</si>
  <si>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</si>
  <si>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</si>
  <si>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</si>
  <si>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</si>
  <si>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</si>
  <si>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</si>
  <si>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</si>
  <si>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</si>
  <si>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</si>
  <si>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</si>
  <si>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</si>
  <si>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</si>
  <si>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</si>
  <si>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</si>
  <si>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</si>
  <si>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</si>
  <si>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</si>
  <si>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</si>
  <si>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</si>
  <si>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</si>
  <si>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</si>
  <si>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</si>
  <si>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</si>
  <si>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</si>
  <si>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</si>
  <si>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</si>
  <si>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</si>
  <si>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</si>
  <si>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</si>
  <si>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</si>
  <si>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</si>
  <si>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</si>
  <si>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</si>
  <si>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</si>
  <si>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</si>
  <si>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</si>
  <si>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</si>
  <si>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</si>
  <si>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</si>
  <si>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</si>
  <si>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</si>
  <si>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</si>
  <si>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</si>
  <si>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</si>
  <si>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</si>
  <si>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</si>
  <si>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</si>
  <si>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</si>
  <si>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</si>
  <si>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</si>
  <si>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</si>
  <si>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</si>
  <si>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</si>
  <si>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</si>
  <si>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</si>
  <si>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</si>
  <si>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</si>
  <si>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</si>
  <si>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</si>
  <si>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</si>
  <si>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</si>
  <si>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</si>
  <si>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</si>
  <si>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</si>
  <si>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</si>
  <si>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</si>
  <si>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</si>
  <si>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</si>
  <si>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</si>
  <si>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</si>
  <si>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</si>
  <si>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</si>
  <si>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</si>
  <si>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</si>
  <si>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</si>
  <si>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</si>
  <si>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</si>
  <si>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</si>
  <si>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</si>
  <si>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</si>
  <si>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</si>
  <si>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</si>
  <si>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</si>
  <si>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</si>
  <si>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</si>
  <si>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</si>
  <si>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</si>
  <si>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</si>
  <si>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</si>
  <si>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</si>
  <si>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</si>
  <si>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</si>
  <si>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</si>
  <si>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</si>
  <si>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</si>
  <si>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</si>
  <si>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</si>
  <si>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</si>
  <si>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</si>
  <si>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</si>
  <si>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</si>
  <si>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</si>
  <si>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</si>
  <si>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</si>
  <si>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</si>
  <si>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</si>
  <si>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</si>
  <si>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</si>
  <si>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</si>
  <si>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</si>
  <si>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</si>
  <si>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</si>
  <si>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</si>
  <si>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</si>
  <si>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</si>
  <si>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</si>
  <si>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</si>
  <si>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</si>
  <si>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</si>
  <si>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</si>
  <si>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</si>
  <si>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</si>
  <si>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</si>
  <si>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</si>
  <si>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</si>
  <si>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</si>
  <si>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</si>
  <si>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</si>
  <si>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</si>
  <si>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</si>
  <si>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</si>
  <si>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</si>
  <si>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</si>
  <si>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</si>
  <si>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</si>
  <si>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</si>
  <si>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</si>
  <si>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</si>
  <si>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</si>
  <si>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</si>
  <si>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</si>
  <si>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</si>
  <si>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</si>
  <si>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</si>
  <si>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</si>
  <si>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</si>
  <si>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</si>
  <si>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</si>
  <si>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</si>
  <si>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</si>
  <si>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</si>
  <si>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</si>
  <si>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</si>
  <si>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</si>
  <si>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</si>
  <si>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</si>
  <si>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</si>
  <si>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</si>
  <si>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</si>
  <si>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</si>
  <si>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</si>
  <si>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</si>
  <si>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</si>
  <si>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</si>
  <si>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</si>
  <si>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</si>
  <si>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</si>
  <si>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</si>
  <si>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</si>
  <si>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</si>
  <si>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</si>
  <si>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</si>
  <si>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</si>
  <si>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</si>
  <si>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</si>
  <si>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</si>
  <si>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</si>
  <si>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</si>
  <si>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</si>
  <si>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</si>
  <si>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</si>
  <si>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</si>
  <si>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</si>
  <si>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</si>
  <si>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</si>
  <si>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</si>
  <si>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</si>
  <si>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</si>
  <si>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</si>
  <si>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</si>
  <si>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</si>
  <si>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</si>
  <si>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</si>
  <si>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</si>
  <si>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</si>
  <si>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</si>
  <si>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</si>
  <si>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</si>
  <si>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</si>
  <si>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</si>
  <si>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</si>
  <si>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</si>
  <si>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</si>
  <si>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</si>
  <si>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</si>
  <si>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</si>
  <si>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</si>
  <si>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</si>
  <si>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</si>
  <si>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</si>
  <si>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</si>
  <si>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</si>
  <si>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</si>
  <si>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</si>
  <si>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</si>
  <si>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</si>
  <si>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</si>
  <si>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</si>
  <si>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</si>
  <si>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</si>
  <si>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</si>
  <si>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</si>
  <si>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</si>
  <si>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</si>
  <si>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</si>
  <si>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</si>
  <si>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</si>
  <si>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</si>
  <si>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</si>
  <si>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</si>
  <si>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</si>
  <si>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</si>
  <si>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</si>
  <si>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</si>
  <si>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</si>
  <si>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</si>
  <si>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</si>
  <si>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</si>
  <si>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</si>
  <si>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</si>
  <si>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</si>
  <si>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</si>
  <si>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</si>
  <si>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</si>
  <si>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</si>
  <si>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</si>
  <si>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</si>
  <si>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</si>
  <si>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</si>
  <si>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</si>
  <si>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</si>
  <si>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</si>
  <si>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</si>
  <si>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</si>
  <si>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</si>
  <si>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</si>
  <si>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</si>
  <si>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</si>
  <si>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</si>
  <si>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</si>
  <si>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</si>
  <si>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</si>
  <si>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</si>
  <si>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</si>
  <si>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</si>
  <si>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</si>
  <si>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</si>
  <si>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</si>
  <si>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</si>
  <si>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</si>
  <si>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</si>
  <si>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</si>
  <si>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</si>
  <si>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</si>
  <si>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</si>
  <si>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</si>
  <si>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</si>
  <si>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</si>
  <si>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</si>
  <si>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</si>
  <si>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</si>
  <si>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</si>
  <si>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</si>
  <si>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</si>
  <si>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</si>
  <si>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</si>
  <si>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</si>
  <si>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</si>
  <si>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</si>
  <si>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</si>
  <si>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</si>
  <si>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</si>
  <si>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</si>
  <si>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</si>
  <si>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</si>
  <si>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</si>
  <si>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</si>
  <si>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</si>
  <si>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</si>
  <si>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</si>
  <si>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</si>
  <si>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</si>
  <si>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</si>
  <si>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</si>
  <si>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</si>
  <si>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</si>
  <si>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</si>
  <si>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</si>
  <si>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</si>
  <si>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</si>
  <si>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</si>
  <si>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</si>
  <si>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</si>
  <si>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</si>
  <si>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</si>
  <si>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</si>
  <si>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</si>
  <si>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</si>
  <si>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</si>
  <si>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</si>
  <si>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</si>
  <si>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</si>
  <si>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</si>
  <si>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</si>
  <si>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</si>
  <si>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</si>
  <si>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</si>
  <si>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</si>
  <si>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</si>
  <si>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</si>
  <si>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</si>
  <si>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</si>
  <si>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</si>
  <si>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</si>
  <si>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</si>
  <si>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</si>
  <si>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</si>
  <si>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</si>
  <si>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</si>
  <si>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</si>
  <si>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</si>
  <si>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</si>
  <si>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</si>
  <si>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</si>
  <si>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</si>
  <si>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</si>
  <si>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</si>
  <si>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</si>
  <si>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</si>
  <si>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</si>
  <si>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</si>
  <si>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</si>
  <si>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</si>
  <si>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</si>
  <si>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</si>
  <si>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</si>
  <si>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</si>
  <si>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</si>
  <si>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</si>
  <si>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</si>
  <si>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</si>
  <si>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</si>
  <si>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</si>
  <si>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</si>
  <si>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</si>
  <si>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</si>
  <si>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</si>
  <si>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</si>
  <si>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</si>
  <si>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</si>
  <si>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</si>
  <si>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</si>
  <si>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</si>
  <si>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</si>
  <si>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</si>
  <si>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</si>
  <si>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</si>
  <si>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</si>
  <si>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</si>
  <si>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</si>
  <si>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</si>
  <si>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</si>
  <si>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</si>
  <si>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</si>
  <si>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</si>
  <si>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</si>
  <si>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</si>
  <si>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</si>
  <si>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</si>
  <si>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</si>
  <si>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</si>
  <si>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</si>
  <si>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</si>
  <si>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</si>
  <si>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</si>
  <si>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</si>
  <si>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</si>
  <si>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</si>
  <si>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</si>
  <si>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</si>
  <si>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</si>
  <si>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</si>
  <si>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</si>
  <si>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</si>
  <si>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</si>
  <si>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</si>
  <si>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</si>
  <si>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</si>
  <si>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</si>
  <si>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</si>
  <si>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</si>
  <si>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</si>
  <si>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</si>
  <si>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</si>
  <si>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</si>
  <si>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</si>
  <si>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</si>
  <si>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</si>
  <si>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</si>
  <si>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</si>
  <si>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</si>
  <si>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</si>
  <si>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</si>
  <si>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</si>
  <si>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</si>
  <si>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</si>
  <si>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</si>
  <si>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</si>
  <si>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</si>
  <si>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</si>
  <si>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</si>
  <si>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</si>
  <si>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</si>
  <si>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</si>
  <si>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</si>
  <si>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</si>
  <si>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</si>
  <si>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</si>
  <si>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</si>
  <si>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</si>
  <si>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</si>
  <si>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</si>
  <si>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</si>
  <si>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</si>
  <si>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</si>
  <si>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</si>
  <si>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</si>
  <si>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</si>
  <si>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</si>
  <si>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</si>
  <si>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</si>
  <si>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</si>
  <si>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</si>
  <si>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</si>
  <si>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</si>
  <si>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</si>
  <si>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</si>
  <si>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</si>
  <si>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</si>
  <si>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</si>
  <si>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</si>
  <si>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</si>
  <si>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</si>
  <si>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</si>
  <si>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</si>
  <si>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</si>
  <si>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</si>
  <si>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</si>
  <si>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</si>
  <si>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</si>
  <si>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</si>
  <si>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</si>
  <si>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</si>
  <si>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</si>
  <si>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</si>
  <si>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</si>
  <si>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</si>
  <si>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</si>
  <si>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</si>
  <si>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</si>
  <si>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</si>
  <si>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</si>
  <si>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</si>
  <si>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</si>
  <si>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</si>
  <si>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</si>
  <si>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</si>
  <si>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</si>
  <si>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</si>
  <si>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</si>
  <si>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</si>
  <si>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</si>
  <si>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</si>
  <si>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</si>
  <si>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</si>
  <si>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</si>
  <si>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</si>
  <si>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</si>
  <si>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</si>
  <si>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</si>
  <si>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</si>
  <si>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</si>
  <si>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</si>
  <si>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</si>
  <si>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</si>
  <si>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</si>
  <si>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</si>
  <si>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</si>
  <si>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</si>
  <si>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</si>
  <si>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</si>
  <si>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</si>
  <si>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</si>
  <si>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</si>
  <si>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</si>
  <si>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</si>
  <si>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</si>
  <si>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</si>
  <si>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</si>
  <si>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</si>
  <si>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</si>
  <si>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</si>
  <si>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</si>
  <si>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</si>
  <si>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</si>
  <si>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</si>
  <si>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</si>
  <si>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</si>
  <si>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</si>
  <si>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</si>
  <si>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</si>
  <si>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</si>
  <si>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</si>
  <si>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</si>
  <si>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</si>
  <si>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</si>
  <si>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</si>
  <si>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</si>
  <si>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</si>
  <si>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</si>
  <si>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</si>
  <si>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</si>
  <si>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</si>
  <si>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</si>
  <si>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</si>
  <si>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</si>
  <si>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</si>
  <si>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</si>
  <si>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</si>
  <si>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</si>
  <si>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</si>
  <si>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</si>
  <si>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</si>
  <si>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</si>
  <si>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</si>
  <si>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</si>
  <si>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</si>
  <si>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</si>
  <si>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</si>
  <si>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</si>
  <si>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</si>
  <si>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</si>
  <si>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</si>
  <si>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</si>
  <si>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</si>
  <si>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</si>
  <si>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</si>
  <si>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</si>
  <si>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</si>
  <si>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</si>
  <si>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</si>
  <si>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</si>
  <si>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</si>
  <si>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</si>
  <si>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</si>
  <si>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</si>
  <si>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</si>
  <si>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</si>
  <si>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</si>
  <si>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</si>
  <si>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</si>
  <si>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</si>
  <si>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</si>
  <si>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</si>
  <si>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</si>
  <si>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</si>
  <si>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</si>
  <si>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</si>
  <si>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</si>
  <si>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</si>
  <si>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</si>
  <si>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</si>
  <si>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</si>
  <si>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</si>
  <si>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</si>
  <si>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</si>
  <si>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</si>
  <si>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</si>
  <si>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</si>
  <si>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</si>
  <si>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</si>
  <si>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</si>
  <si>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</si>
  <si>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</si>
  <si>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</si>
  <si>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</si>
  <si>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</si>
  <si>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</si>
  <si>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</si>
  <si>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</si>
  <si>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</si>
  <si>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</si>
  <si>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</si>
  <si>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</si>
  <si>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</si>
  <si>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</si>
  <si>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</si>
  <si>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</si>
  <si>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</si>
  <si>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</si>
  <si>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</si>
  <si>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</si>
  <si>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</si>
  <si>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</si>
  <si>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</si>
  <si>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</si>
  <si>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</si>
  <si>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</si>
  <si>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</si>
  <si>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</si>
  <si>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</si>
  <si>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</si>
  <si>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</si>
  <si>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</si>
  <si>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</si>
  <si>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</si>
  <si>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</si>
  <si>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</si>
  <si>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</si>
  <si>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</si>
  <si>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</si>
  <si>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</si>
  <si>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</si>
  <si>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</si>
  <si>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</si>
  <si>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</si>
  <si>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</si>
  <si>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</si>
  <si>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</si>
  <si>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</si>
  <si>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</si>
  <si>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</si>
  <si>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</si>
  <si>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</si>
  <si>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</si>
  <si>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</si>
  <si>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</si>
  <si>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</si>
  <si>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</si>
  <si>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</si>
  <si>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</si>
  <si>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</si>
  <si>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</si>
  <si>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</si>
  <si>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</si>
  <si>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</si>
  <si>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</si>
  <si>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</si>
  <si>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</si>
  <si>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</si>
  <si>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</si>
  <si>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</si>
  <si>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</si>
  <si>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</si>
  <si>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</si>
  <si>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</si>
  <si>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</si>
  <si>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</si>
  <si>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</si>
  <si>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</si>
  <si>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</si>
  <si>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</si>
  <si>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</si>
  <si>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</si>
  <si>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</si>
  <si>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</si>
  <si>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</si>
  <si>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</si>
  <si>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</si>
  <si>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</si>
  <si>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</si>
  <si>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</si>
  <si>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</si>
  <si>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</si>
  <si>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</si>
  <si>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</si>
  <si>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</si>
  <si>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</si>
  <si>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</si>
  <si>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</si>
  <si>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</si>
  <si>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</si>
  <si>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</si>
  <si>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</si>
  <si>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</si>
  <si>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</si>
  <si>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</si>
  <si>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</si>
  <si>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</si>
  <si>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</si>
  <si>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</si>
  <si>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</si>
  <si>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</si>
  <si>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</si>
  <si>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</si>
  <si>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</si>
  <si>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</si>
  <si>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</si>
  <si>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</si>
  <si>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</si>
  <si>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</si>
  <si>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</si>
  <si>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</si>
  <si>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</si>
  <si>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</si>
  <si>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</si>
  <si>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</si>
  <si>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</si>
  <si>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</si>
  <si>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</si>
  <si>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</si>
  <si>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</si>
  <si>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</si>
  <si>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</si>
  <si>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</si>
  <si>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</si>
  <si>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</si>
  <si>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</si>
  <si>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</si>
  <si>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</si>
  <si>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</si>
  <si>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</si>
  <si>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</si>
  <si>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</si>
  <si>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</si>
  <si>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</si>
  <si>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</si>
  <si>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</si>
  <si>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</si>
  <si>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</si>
  <si>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</si>
  <si>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</si>
  <si>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</si>
  <si>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</si>
  <si>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</si>
  <si>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</si>
  <si>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</si>
  <si>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</si>
  <si>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</si>
  <si>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</si>
  <si>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</si>
  <si>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</si>
  <si>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</si>
  <si>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</si>
  <si>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</si>
  <si>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</si>
  <si>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</si>
  <si>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</si>
  <si>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</si>
  <si>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</si>
  <si>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</si>
  <si>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</si>
  <si>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</si>
  <si>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</si>
  <si>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</si>
  <si>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</si>
  <si>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</si>
  <si>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</si>
  <si>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</si>
  <si>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</si>
  <si>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</si>
  <si>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</si>
  <si>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</si>
  <si>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</si>
  <si>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</si>
  <si>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</si>
  <si>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</si>
  <si>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</si>
  <si>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</si>
  <si>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</si>
  <si>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</si>
  <si>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</si>
  <si>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</si>
  <si>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</si>
  <si>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</si>
  <si>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</si>
  <si>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</si>
  <si>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</si>
  <si>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</si>
  <si>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</si>
  <si>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</si>
  <si>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</si>
  <si>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</si>
  <si>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</si>
  <si>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</si>
  <si>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</si>
  <si>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</si>
  <si>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</si>
  <si>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</si>
  <si>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</si>
  <si>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</si>
  <si>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</si>
  <si>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</si>
  <si>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</si>
  <si>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</si>
  <si>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</si>
  <si>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</si>
  <si>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</si>
  <si>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</si>
  <si>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</si>
  <si>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</si>
  <si>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</si>
  <si>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</si>
  <si>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</si>
  <si>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</si>
  <si>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</si>
  <si>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</si>
  <si>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</si>
  <si>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</si>
  <si>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</si>
  <si>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</si>
  <si>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</si>
  <si>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</si>
  <si>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</si>
  <si>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</si>
  <si>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</si>
  <si>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</si>
  <si>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</si>
  <si>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</si>
  <si>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</si>
  <si>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</si>
  <si>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</si>
  <si>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</si>
  <si>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</si>
  <si>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</si>
  <si>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</si>
  <si>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</si>
  <si>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</si>
  <si>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</si>
  <si>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</si>
  <si>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</si>
  <si>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</si>
  <si>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</si>
  <si>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</si>
  <si>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</si>
  <si>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</si>
  <si>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</si>
  <si>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</si>
  <si>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</si>
  <si>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</si>
  <si>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</si>
  <si>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</si>
  <si>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</si>
  <si>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</si>
  <si>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</si>
  <si>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</si>
  <si>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</si>
  <si>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</si>
  <si>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</si>
  <si>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</si>
  <si>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</si>
  <si>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</si>
  <si>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</si>
  <si>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</si>
  <si>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</si>
  <si>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</si>
  <si>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</si>
  <si>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</si>
  <si>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</si>
  <si>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</si>
  <si>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</si>
  <si>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</si>
  <si>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</si>
  <si>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</si>
  <si>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</si>
  <si>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</si>
  <si>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</si>
  <si>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</si>
  <si>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</si>
  <si>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</si>
  <si>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</si>
  <si>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</si>
  <si>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</si>
  <si>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</si>
  <si>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</si>
  <si>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</si>
  <si>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</si>
  <si>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</si>
  <si>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</si>
  <si>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</si>
  <si>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</si>
  <si>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</si>
  <si>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</si>
  <si>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</si>
  <si>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</si>
  <si>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</si>
  <si>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</si>
  <si>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</si>
  <si>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</si>
  <si>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</si>
  <si>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</si>
  <si>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</si>
  <si>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</si>
  <si>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</si>
  <si>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</si>
  <si>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</si>
  <si>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</si>
  <si>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</si>
  <si>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</si>
  <si>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</si>
  <si>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</si>
  <si>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</si>
  <si>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</si>
  <si>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</si>
  <si>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</si>
  <si>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</si>
  <si>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</si>
  <si>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</si>
  <si>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</si>
  <si>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</si>
  <si>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</si>
  <si>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</si>
  <si>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</si>
  <si>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</si>
  <si>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</si>
  <si>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</si>
  <si>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</si>
  <si>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</si>
  <si>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</si>
  <si>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</si>
  <si>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</si>
  <si>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</si>
  <si>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</si>
  <si>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</si>
  <si>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</si>
  <si>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</si>
  <si>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</si>
  <si>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</si>
  <si>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</si>
  <si>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</si>
  <si>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</si>
  <si>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</si>
  <si>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</si>
  <si>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</si>
  <si>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</si>
  <si>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</si>
  <si>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</si>
  <si>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</si>
  <si>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</si>
  <si>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</si>
  <si>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</si>
  <si>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</si>
  <si>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</si>
  <si>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</si>
  <si>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</si>
  <si>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</si>
  <si>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</si>
  <si>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</si>
  <si>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</si>
  <si>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</si>
  <si>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</si>
  <si>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</si>
  <si>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</si>
  <si>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</si>
  <si>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</si>
  <si>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</si>
  <si>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</si>
  <si>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</si>
  <si>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</si>
  <si>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</si>
  <si>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</si>
  <si>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</si>
  <si>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</si>
  <si>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</si>
  <si>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</si>
  <si>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</si>
  <si>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</si>
  <si>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</si>
  <si>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</si>
  <si>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</si>
  <si>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</si>
  <si>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</si>
  <si>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</si>
  <si>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</si>
  <si>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</si>
  <si>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</si>
  <si>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</si>
  <si>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</si>
  <si>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</si>
  <si>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</si>
  <si>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</si>
  <si>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</si>
  <si>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</si>
  <si>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</si>
  <si>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</si>
  <si>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</si>
  <si>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</si>
  <si>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</si>
  <si>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</si>
  <si>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</si>
  <si>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</si>
  <si>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</si>
  <si>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</si>
  <si>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</si>
  <si>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</si>
  <si>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</si>
  <si>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</si>
  <si>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</si>
  <si>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</si>
  <si>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</si>
  <si>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</si>
  <si>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</si>
  <si>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</si>
  <si>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</si>
  <si>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</si>
  <si>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</si>
  <si>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</si>
  <si>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</si>
  <si>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</si>
  <si>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</si>
  <si>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</si>
  <si>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</si>
  <si>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</si>
  <si>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</si>
  <si>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</si>
  <si>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</si>
  <si>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</si>
  <si>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</si>
  <si>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</si>
  <si>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</si>
  <si>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</si>
  <si>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</si>
  <si>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</si>
  <si>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</si>
  <si>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</si>
  <si>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</si>
  <si>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</si>
  <si>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</si>
  <si>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</si>
  <si>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</si>
  <si>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</si>
  <si>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</si>
  <si>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</si>
  <si>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</si>
  <si>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</si>
  <si>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</si>
  <si>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</si>
  <si>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</si>
  <si>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</si>
  <si>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</si>
  <si>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</si>
  <si>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</si>
  <si>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</si>
  <si>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</si>
  <si>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</si>
  <si>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</si>
  <si>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</si>
  <si>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</si>
  <si>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</si>
  <si>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</si>
  <si>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</si>
  <si>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</si>
  <si>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</si>
  <si>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</si>
  <si>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</si>
  <si>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</si>
  <si>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</si>
  <si>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</si>
  <si>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</si>
  <si>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</si>
  <si>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</si>
  <si>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</si>
  <si>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</si>
  <si>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</si>
  <si>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</si>
  <si>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</si>
  <si>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</si>
  <si>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</si>
  <si>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</si>
  <si>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</si>
  <si>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</si>
  <si>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</si>
  <si>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</si>
  <si>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</si>
  <si>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</si>
  <si>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</si>
  <si>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</si>
  <si>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</si>
  <si>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</si>
  <si>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</si>
  <si>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</si>
  <si>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</si>
  <si>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</si>
  <si>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</si>
  <si>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</si>
  <si>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</si>
  <si>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</si>
  <si>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</si>
  <si>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</si>
  <si>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</si>
  <si>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</si>
  <si>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</si>
  <si>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</si>
  <si>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</si>
  <si>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</si>
  <si>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</si>
  <si>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</si>
  <si>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</si>
  <si>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</si>
  <si>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</si>
  <si>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</si>
  <si>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</si>
  <si>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</si>
  <si>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</si>
  <si>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</si>
  <si>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</si>
  <si>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</si>
  <si>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</si>
  <si>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</si>
  <si>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</si>
  <si>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</si>
  <si>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</si>
  <si>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</si>
  <si>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</si>
  <si>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</si>
  <si>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</si>
  <si>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</si>
  <si>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</si>
  <si>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</si>
  <si>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</si>
  <si>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</si>
  <si>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</si>
  <si>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</si>
  <si>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</si>
  <si>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</si>
  <si>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</si>
  <si>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</si>
  <si>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</si>
  <si>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</si>
  <si>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</si>
  <si>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</si>
  <si>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</si>
  <si>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</si>
  <si>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</si>
  <si>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</si>
  <si>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</si>
  <si>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</si>
  <si>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</si>
  <si>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</si>
  <si>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</si>
  <si>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</si>
  <si>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</si>
  <si>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</si>
  <si>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</si>
  <si>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</si>
  <si>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</si>
  <si>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</si>
  <si>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</si>
  <si>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</si>
  <si>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</si>
  <si>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</si>
  <si>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</si>
  <si>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</si>
  <si>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</si>
  <si>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</si>
  <si>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</si>
  <si>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</si>
  <si>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</si>
  <si>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</si>
  <si>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</si>
  <si>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</si>
  <si>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</si>
  <si>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</si>
  <si>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</si>
  <si>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</si>
  <si>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</si>
  <si>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</si>
  <si>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</si>
  <si>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</si>
  <si>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</si>
  <si>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</si>
  <si>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</si>
  <si>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</si>
  <si>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</si>
  <si>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</si>
  <si>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</si>
  <si>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</si>
  <si>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</si>
  <si>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</si>
  <si>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</si>
  <si>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</si>
  <si>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</si>
  <si>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</si>
  <si>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</si>
  <si>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</si>
  <si>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</si>
  <si>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</si>
  <si>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</si>
  <si>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</si>
  <si>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</si>
  <si>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</si>
  <si>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</si>
  <si>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</si>
  <si>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</si>
  <si>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</si>
  <si>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</si>
  <si>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</si>
  <si>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</si>
  <si>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</si>
  <si>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</si>
  <si>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</si>
  <si>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</si>
  <si>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</si>
  <si>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</si>
  <si>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</si>
  <si>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</si>
  <si>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</si>
  <si>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</si>
  <si>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</si>
  <si>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</si>
  <si>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</si>
  <si>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</si>
  <si>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</si>
  <si>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</si>
  <si>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</si>
  <si>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</si>
  <si>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</si>
  <si>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</si>
  <si>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</si>
  <si>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</si>
  <si>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</si>
  <si>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</si>
  <si>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</si>
  <si>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</si>
  <si>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</si>
  <si>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</si>
  <si>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</si>
  <si>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</si>
  <si>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</si>
  <si>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</si>
  <si>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</si>
  <si>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</si>
  <si>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</si>
  <si>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</si>
  <si>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</si>
  <si>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</si>
  <si>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</si>
  <si>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</si>
  <si>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</si>
  <si>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</si>
  <si>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</si>
  <si>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</si>
  <si>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</si>
  <si>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</si>
  <si>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</si>
  <si>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</si>
  <si>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</si>
  <si>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</si>
  <si>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</si>
  <si>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</si>
  <si>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</si>
  <si>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</si>
  <si>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</si>
  <si>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</si>
  <si>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</si>
  <si>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</si>
  <si>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</si>
  <si>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</si>
  <si>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</si>
  <si>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</si>
  <si>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</si>
  <si>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</si>
  <si>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</si>
  <si>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</si>
  <si>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</si>
  <si>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</si>
  <si>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</si>
  <si>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</si>
  <si>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</si>
  <si>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</si>
  <si>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</si>
  <si>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</si>
  <si>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</si>
  <si>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</si>
  <si>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</si>
  <si>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</si>
  <si>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</si>
  <si>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</si>
  <si>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</si>
  <si>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</si>
  <si>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</si>
  <si>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</si>
  <si>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</si>
  <si>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</si>
  <si>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</si>
  <si>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</si>
  <si>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</si>
  <si>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</si>
  <si>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</si>
  <si>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</si>
  <si>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</si>
  <si>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</si>
  <si>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</si>
  <si>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</si>
  <si>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</si>
  <si>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</si>
  <si>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</si>
  <si>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</si>
  <si>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</si>
  <si>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</si>
  <si>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</si>
  <si>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</si>
  <si>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</si>
  <si>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</si>
  <si>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</si>
  <si>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</si>
  <si>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</si>
  <si>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</si>
  <si>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</si>
  <si>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</si>
  <si>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</si>
  <si>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</si>
  <si>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</si>
  <si>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</si>
  <si>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</si>
  <si>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</si>
  <si>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</si>
  <si>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</si>
  <si>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</si>
  <si>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</si>
  <si>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</si>
  <si>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</si>
  <si>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</si>
  <si>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</si>
  <si>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</si>
  <si>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</si>
  <si>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</si>
  <si>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</si>
  <si>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</si>
  <si>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</si>
  <si>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</si>
  <si>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</si>
  <si>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</si>
  <si>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</si>
  <si>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</si>
  <si>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</si>
  <si>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</si>
  <si>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</si>
  <si>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</si>
  <si>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</si>
  <si>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</si>
  <si>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</si>
  <si>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</si>
  <si>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</si>
  <si>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</si>
  <si>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</si>
  <si>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</si>
  <si>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</si>
  <si>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</si>
  <si>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</si>
  <si>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</si>
  <si>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</si>
  <si>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</si>
  <si>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</si>
  <si>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</si>
  <si>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</si>
  <si>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</si>
  <si>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</si>
  <si>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</si>
  <si>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</si>
  <si>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</si>
  <si>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</si>
  <si>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</si>
  <si>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</si>
  <si>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</si>
  <si>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</si>
  <si>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</si>
  <si>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</si>
  <si>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</si>
  <si>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</si>
  <si>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</si>
  <si>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</si>
  <si>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</si>
  <si>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</si>
  <si>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</si>
  <si>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</si>
  <si>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</si>
  <si>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</si>
  <si>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</si>
  <si>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</si>
  <si>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</si>
  <si>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</si>
  <si>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</si>
  <si>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</si>
  <si>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</si>
  <si>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</si>
  <si>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</si>
  <si>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</si>
  <si>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</si>
  <si>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</si>
  <si>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</si>
  <si>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</si>
  <si>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</si>
  <si>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</si>
  <si>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</si>
  <si>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</si>
  <si>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</si>
  <si>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</si>
  <si>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</si>
  <si>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</si>
  <si>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</si>
  <si>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</si>
  <si>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</si>
  <si>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</si>
  <si>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</si>
  <si>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</si>
  <si>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</si>
  <si>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</si>
  <si>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</si>
  <si>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</si>
  <si>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</si>
  <si>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</si>
  <si>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</si>
  <si>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</si>
  <si>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</si>
  <si>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</si>
  <si>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</si>
  <si>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</si>
  <si>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</si>
  <si>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</si>
  <si>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</si>
  <si>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</si>
  <si>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</si>
  <si>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</si>
  <si>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</si>
  <si>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</si>
  <si>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</si>
  <si>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</si>
  <si>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</si>
  <si>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</si>
  <si>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</si>
  <si>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</si>
  <si>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</si>
  <si>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</si>
  <si>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</si>
  <si>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</si>
  <si>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</si>
  <si>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</si>
  <si>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</si>
  <si>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</si>
  <si>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</si>
  <si>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</si>
  <si>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</si>
  <si>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</si>
  <si>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</si>
  <si>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</si>
  <si>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</si>
  <si>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</si>
  <si>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</si>
  <si>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</si>
  <si>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</si>
  <si>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</si>
  <si>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</si>
  <si>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</si>
  <si>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</si>
  <si>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</si>
  <si>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</si>
  <si>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</si>
  <si>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</si>
  <si>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</si>
  <si>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</si>
  <si>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</si>
  <si>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</si>
  <si>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</si>
  <si>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</si>
  <si>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</si>
  <si>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</si>
  <si>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</si>
  <si>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</si>
  <si>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</si>
  <si>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</si>
  <si>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</si>
  <si>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</si>
  <si>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</si>
  <si>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</si>
  <si>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</si>
  <si>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</si>
  <si>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</si>
  <si>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</si>
  <si>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</si>
  <si>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</si>
  <si>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</si>
  <si>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</si>
  <si>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</si>
  <si>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</si>
  <si>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</si>
  <si>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</si>
  <si>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</si>
  <si>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</si>
  <si>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</si>
  <si>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</si>
  <si>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</si>
  <si>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</si>
  <si>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</si>
  <si>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</si>
  <si>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</si>
  <si>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</si>
  <si>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</si>
  <si>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</si>
  <si>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</si>
  <si>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</si>
  <si>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</si>
  <si>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</si>
  <si>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</si>
  <si>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</si>
  <si>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</si>
  <si>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</si>
  <si>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</si>
  <si>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</si>
  <si>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</si>
  <si>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</si>
  <si>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</si>
  <si>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</si>
  <si>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</si>
  <si>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</si>
  <si>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</si>
  <si>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</si>
  <si>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</si>
  <si>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</si>
  <si>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</si>
  <si>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</si>
  <si>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</si>
  <si>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</si>
  <si>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</si>
  <si>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</si>
  <si>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</si>
  <si>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</si>
  <si>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</si>
  <si>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</si>
  <si>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</si>
  <si>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</si>
  <si>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</si>
  <si>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</si>
  <si>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</si>
  <si>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</si>
  <si>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</si>
  <si>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</si>
  <si>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</si>
  <si>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</si>
  <si>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</si>
  <si>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</si>
  <si>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</si>
  <si>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</si>
  <si>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</si>
  <si>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</si>
  <si>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</si>
  <si>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</si>
  <si>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</si>
  <si>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</si>
  <si>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</si>
  <si>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</si>
  <si>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</si>
  <si>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</si>
  <si>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</si>
  <si>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</si>
  <si>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</si>
  <si>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</si>
  <si>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</si>
  <si>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</si>
  <si>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</si>
  <si>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</si>
  <si>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</si>
  <si>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</si>
  <si>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</si>
  <si>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</si>
  <si>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</si>
  <si>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</si>
  <si>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</si>
  <si>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</si>
  <si>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</si>
  <si>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</si>
  <si>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</si>
  <si>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</si>
  <si>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</si>
  <si>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</si>
  <si>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</si>
  <si>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</si>
  <si>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</si>
  <si>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</si>
  <si>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</si>
  <si>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</si>
  <si>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</si>
  <si>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</si>
  <si>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</si>
  <si>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</si>
  <si>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</si>
  <si>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</si>
  <si>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</si>
  <si>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</si>
  <si>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</si>
  <si>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</si>
  <si>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</si>
  <si>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</si>
  <si>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</si>
  <si>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</si>
  <si>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</si>
  <si>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</si>
  <si>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</si>
  <si>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</si>
  <si>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</si>
  <si>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</si>
  <si>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</si>
  <si>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</si>
  <si>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</si>
  <si>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</si>
  <si>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</si>
  <si>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</si>
  <si>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</si>
  <si>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</si>
  <si>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</si>
  <si>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</si>
  <si>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</si>
  <si>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</si>
  <si>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</si>
  <si>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</si>
  <si>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</si>
  <si>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</si>
  <si>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</si>
  <si>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</si>
  <si>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</si>
  <si>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</si>
  <si>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</si>
  <si>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</si>
  <si>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</si>
  <si>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</si>
  <si>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</si>
  <si>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</si>
  <si>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</si>
  <si>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</si>
  <si>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</si>
  <si>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</si>
  <si>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</si>
  <si>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</si>
  <si>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</si>
  <si>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</si>
  <si>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</si>
  <si>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</si>
  <si>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</si>
  <si>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</si>
  <si>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</si>
  <si>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</si>
  <si>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</si>
  <si>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</si>
  <si>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</si>
  <si>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</si>
  <si>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</si>
  <si>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</si>
  <si>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</si>
  <si>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</si>
  <si>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</si>
  <si>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</si>
  <si>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</si>
  <si>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</si>
  <si>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</si>
  <si>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</si>
  <si>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</si>
  <si>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</si>
  <si>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</si>
  <si>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</si>
  <si>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</si>
  <si>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</si>
  <si>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</si>
  <si>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</si>
  <si>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</si>
  <si>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</si>
  <si>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</si>
  <si>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</si>
  <si>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</si>
  <si>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</si>
  <si>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</si>
  <si>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</si>
  <si>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</si>
  <si>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</si>
  <si>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</si>
  <si>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</si>
  <si>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</si>
  <si>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</si>
  <si>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</si>
  <si>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</si>
  <si>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</si>
  <si>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</si>
  <si>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</si>
  <si>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</si>
  <si>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</si>
  <si>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</si>
  <si>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</si>
  <si>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</si>
  <si>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</si>
  <si>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</si>
  <si>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</si>
  <si>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</si>
  <si>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</si>
  <si>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</si>
  <si>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</si>
  <si>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</si>
  <si>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</si>
  <si>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</si>
  <si>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</si>
  <si>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</si>
  <si>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</si>
  <si>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</si>
  <si>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</si>
  <si>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</si>
  <si>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</si>
  <si>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</si>
  <si>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</si>
  <si>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</si>
  <si>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</si>
  <si>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</si>
  <si>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</si>
  <si>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</si>
  <si>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</si>
  <si>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</si>
  <si>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</si>
  <si>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</si>
  <si>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</si>
  <si>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</si>
  <si>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</si>
  <si>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</si>
  <si>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</si>
  <si>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</si>
  <si>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</si>
  <si>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</si>
  <si>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</si>
  <si>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</si>
  <si>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</si>
  <si>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</si>
  <si>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</si>
  <si>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</si>
  <si>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</si>
  <si>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</si>
  <si>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</si>
  <si>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</si>
  <si>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</si>
  <si>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</si>
  <si>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</si>
  <si>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</si>
  <si>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</si>
  <si>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</si>
  <si>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</si>
  <si>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</si>
  <si>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</si>
  <si>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</si>
  <si>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</si>
  <si>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</si>
  <si>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</si>
  <si>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</si>
  <si>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</si>
  <si>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</si>
  <si>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</si>
  <si>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</si>
  <si>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</si>
  <si>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</si>
  <si>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</si>
  <si>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</si>
  <si>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</si>
  <si>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</si>
  <si>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</si>
  <si>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</si>
  <si>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</si>
  <si>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</si>
  <si>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</si>
  <si>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</si>
  <si>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</si>
  <si>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</si>
  <si>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</si>
  <si>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</si>
  <si>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</si>
  <si>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</si>
  <si>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</si>
  <si>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</si>
  <si>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</si>
  <si>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</si>
  <si>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</si>
  <si>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</si>
  <si>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</si>
  <si>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</si>
  <si>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</si>
  <si>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</si>
  <si>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</si>
  <si>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</si>
  <si>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</si>
  <si>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</si>
  <si>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</si>
  <si>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</si>
  <si>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</si>
  <si>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</si>
  <si>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</si>
  <si>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</si>
  <si>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</si>
  <si>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</si>
  <si>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</si>
  <si>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</si>
  <si>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</si>
  <si>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</si>
  <si>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</si>
  <si>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</si>
  <si>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</si>
  <si>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</si>
  <si>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</si>
  <si>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</si>
  <si>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</si>
  <si>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</si>
  <si>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</si>
  <si>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</si>
  <si>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</si>
  <si>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</si>
  <si>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</si>
  <si>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</si>
  <si>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</si>
  <si>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</si>
  <si>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</si>
  <si>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</si>
  <si>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</si>
  <si>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</si>
  <si>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</si>
  <si>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</si>
  <si>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</si>
  <si>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</si>
  <si>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</si>
  <si>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</si>
  <si>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</si>
  <si>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</si>
  <si>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</si>
  <si>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</si>
  <si>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</si>
  <si>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</si>
  <si>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</si>
  <si>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</si>
  <si>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</si>
  <si>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</si>
  <si>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</si>
  <si>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</si>
  <si>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</si>
  <si>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</si>
  <si>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</si>
  <si>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</si>
  <si>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</si>
  <si>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</si>
  <si>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</si>
  <si>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</si>
  <si>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</si>
  <si>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</si>
  <si>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</si>
  <si>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</si>
  <si>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</si>
  <si>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</si>
  <si>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</si>
  <si>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</si>
  <si>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</si>
  <si>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</si>
  <si>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</si>
  <si>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</si>
  <si>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</si>
  <si>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</si>
  <si>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</si>
  <si>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</si>
  <si>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</si>
  <si>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</si>
  <si>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</si>
  <si>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</si>
  <si>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</si>
  <si>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</si>
  <si>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</si>
  <si>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</si>
  <si>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</si>
  <si>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</si>
  <si>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</si>
  <si>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</si>
  <si>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</si>
  <si>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</si>
  <si>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</si>
  <si>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</si>
  <si>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</si>
  <si>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</si>
  <si>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</si>
  <si>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</si>
  <si>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</si>
  <si>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</si>
  <si>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</si>
  <si>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</si>
  <si>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</si>
  <si>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</si>
  <si>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</si>
  <si>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</si>
  <si>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</si>
  <si>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</si>
  <si>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</si>
  <si>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</si>
  <si>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</si>
  <si>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</si>
  <si>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</si>
  <si>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</si>
  <si>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</si>
  <si>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</si>
  <si>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</si>
  <si>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</si>
  <si>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</si>
  <si>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</si>
  <si>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</si>
  <si>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</si>
  <si>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</si>
  <si>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</si>
  <si>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</si>
  <si>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</si>
  <si>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</si>
  <si>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</si>
  <si>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</si>
  <si>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</si>
  <si>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</si>
  <si>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</si>
  <si>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</si>
  <si>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</si>
  <si>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</si>
  <si>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</si>
  <si>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</si>
  <si>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</si>
  <si>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</si>
  <si>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</si>
  <si>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</si>
  <si>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</si>
  <si>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</si>
  <si>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</si>
  <si>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</si>
  <si>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</si>
  <si>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</si>
  <si>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</si>
  <si>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</si>
  <si>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</si>
  <si>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</si>
  <si>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</si>
  <si>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</si>
  <si>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</si>
  <si>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</si>
  <si>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</si>
  <si>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</si>
  <si>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</si>
  <si>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</si>
  <si>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</si>
  <si>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</si>
  <si>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</si>
  <si>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</si>
  <si>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</si>
  <si>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</si>
  <si>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</si>
  <si>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</si>
  <si>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</si>
  <si>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</si>
  <si>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</si>
  <si>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</si>
  <si>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</si>
  <si>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</si>
  <si>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</si>
  <si>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</si>
  <si>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</si>
  <si>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</si>
  <si>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</si>
  <si>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</si>
  <si>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</si>
  <si>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</si>
  <si>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</si>
  <si>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</si>
  <si>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</si>
  <si>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</si>
  <si>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</si>
  <si>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</si>
  <si>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</si>
  <si>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</si>
  <si>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</si>
  <si>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</si>
  <si>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</si>
  <si>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</si>
  <si>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</si>
  <si>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</si>
  <si>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</si>
  <si>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</si>
  <si>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</si>
  <si>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</si>
  <si>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</si>
  <si>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</si>
  <si>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</si>
  <si>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</si>
  <si>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</si>
  <si>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</si>
  <si>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</si>
  <si>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</si>
  <si>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</si>
  <si>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</si>
  <si>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</si>
  <si>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</si>
  <si>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</si>
  <si>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</si>
  <si>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</si>
  <si>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</si>
  <si>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</si>
  <si>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</si>
  <si>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</si>
  <si>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</si>
  <si>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</si>
  <si>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</si>
  <si>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</si>
  <si>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</si>
  <si>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</si>
  <si>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</si>
  <si>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</si>
  <si>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</si>
  <si>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</si>
  <si>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</si>
  <si>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</si>
  <si>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</si>
  <si>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</si>
  <si>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</si>
  <si>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</si>
  <si>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</si>
  <si>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</si>
  <si>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</si>
  <si>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</si>
  <si>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</si>
  <si>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</si>
  <si>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</si>
  <si>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</si>
  <si>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</si>
  <si>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</si>
  <si>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</si>
  <si>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</si>
  <si>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</si>
  <si>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</si>
  <si>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</si>
  <si>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</si>
  <si>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</si>
  <si>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</si>
  <si>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</si>
  <si>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</si>
  <si>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</si>
  <si>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</si>
  <si>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</si>
  <si>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</si>
  <si>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</si>
  <si>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</si>
  <si>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</si>
  <si>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</si>
  <si>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</si>
  <si>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</si>
  <si>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</si>
  <si>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</si>
  <si>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</si>
  <si>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</si>
  <si>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</si>
  <si>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</si>
  <si>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</si>
  <si>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</si>
  <si>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</si>
  <si>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</si>
  <si>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</si>
  <si>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</si>
  <si>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</si>
  <si>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</si>
  <si>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</si>
  <si>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</si>
  <si>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</si>
  <si>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</si>
  <si>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</si>
  <si>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</si>
  <si>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</si>
  <si>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</si>
  <si>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</si>
  <si>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</si>
  <si>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</si>
  <si>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</si>
  <si>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</si>
  <si>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</si>
  <si>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</si>
  <si>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</si>
  <si>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</si>
  <si>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</si>
  <si>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</si>
  <si>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</si>
  <si>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</si>
  <si>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</si>
  <si>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</si>
  <si>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</si>
  <si>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</si>
  <si>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</si>
  <si>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</si>
  <si>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</si>
  <si>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</si>
  <si>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</si>
  <si>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</si>
  <si>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</si>
  <si>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</si>
  <si>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</si>
  <si>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</si>
  <si>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</si>
  <si>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</si>
  <si>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</si>
  <si>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</si>
  <si>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</si>
  <si>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</si>
  <si>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</si>
  <si>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</si>
  <si>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</si>
  <si>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</si>
  <si>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</si>
  <si>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</si>
  <si>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</si>
  <si>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</si>
  <si>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</si>
  <si>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</si>
  <si>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</si>
  <si>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</si>
  <si>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</si>
  <si>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</si>
  <si>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</si>
  <si>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</si>
  <si>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</si>
  <si>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</si>
  <si>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</si>
  <si>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</si>
  <si>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</si>
  <si>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</si>
  <si>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</si>
  <si>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</si>
  <si>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</si>
  <si>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</si>
  <si>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</si>
  <si>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</si>
  <si>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</si>
  <si>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</si>
  <si>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</si>
  <si>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</si>
  <si>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</si>
  <si>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</si>
  <si>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</si>
  <si>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</si>
  <si>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</si>
  <si>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</si>
  <si>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</si>
  <si>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</si>
  <si>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</si>
  <si>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</si>
  <si>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</si>
  <si>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</si>
  <si>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</si>
  <si>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</si>
  <si>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</si>
  <si>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</si>
  <si>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</si>
  <si>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</si>
  <si>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</si>
  <si>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</si>
  <si>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</si>
  <si>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</si>
  <si>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</si>
  <si>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</si>
  <si>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</si>
  <si>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</si>
  <si>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</si>
  <si>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</si>
  <si>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</si>
  <si>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</si>
  <si>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</si>
  <si>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</si>
  <si>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</si>
  <si>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</si>
  <si>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</si>
  <si>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</si>
  <si>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</si>
  <si>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</si>
  <si>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</si>
  <si>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</si>
  <si>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</si>
  <si>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</si>
  <si>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</si>
  <si>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</si>
  <si>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</si>
  <si>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</si>
  <si>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</si>
  <si>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</si>
  <si>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</si>
  <si>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</si>
  <si>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</si>
  <si>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</si>
  <si>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</si>
  <si>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</si>
  <si>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</si>
  <si>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</si>
  <si>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</si>
  <si>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</si>
  <si>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</si>
  <si>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</si>
  <si>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</si>
  <si>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</si>
  <si>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</si>
  <si>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</si>
  <si>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</si>
  <si>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</si>
  <si>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</si>
  <si>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</si>
  <si>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</si>
  <si>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</si>
  <si>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</si>
  <si>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</si>
  <si>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</si>
  <si>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</si>
  <si>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</si>
  <si>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</si>
  <si>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</si>
  <si>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</si>
  <si>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</si>
  <si>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</si>
  <si>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</si>
  <si>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</si>
  <si>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</si>
  <si>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</si>
  <si>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</si>
  <si>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</si>
  <si>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</si>
  <si>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</si>
  <si>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</si>
  <si>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</si>
  <si>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</si>
  <si>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</si>
  <si>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</si>
  <si>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</si>
  <si>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</si>
  <si>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</si>
  <si>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</si>
  <si>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</si>
  <si>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</si>
  <si>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</si>
  <si>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</si>
  <si>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</si>
  <si>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</si>
  <si>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</si>
  <si>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</si>
  <si>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</si>
  <si>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</si>
  <si>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</si>
  <si>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</si>
  <si>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</si>
  <si>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</si>
  <si>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</si>
  <si>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</si>
  <si>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</si>
  <si>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</si>
  <si>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</si>
  <si>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</si>
  <si>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</si>
  <si>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</si>
  <si>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</si>
  <si>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</si>
  <si>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</si>
  <si>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</si>
  <si>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</si>
  <si>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</si>
  <si>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</si>
  <si>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</si>
  <si>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</si>
  <si>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</si>
  <si>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</si>
  <si>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</si>
  <si>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</si>
  <si>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</si>
  <si>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</si>
  <si>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</si>
  <si>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</si>
  <si>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</si>
  <si>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</si>
  <si>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</si>
  <si>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</si>
  <si>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</si>
  <si>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</si>
  <si>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</si>
  <si>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</si>
  <si>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</si>
  <si>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</si>
  <si>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</si>
  <si>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</si>
  <si>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</si>
  <si>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</si>
  <si>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</si>
  <si>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</si>
  <si>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</si>
  <si>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</si>
  <si>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</si>
  <si>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</si>
  <si>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</si>
  <si>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</si>
  <si>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</si>
  <si>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</si>
  <si>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</si>
  <si>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</si>
  <si>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</si>
  <si>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</si>
  <si>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</si>
  <si>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</si>
  <si>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</si>
  <si>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</si>
  <si>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</si>
  <si>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</si>
  <si>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</si>
  <si>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</si>
  <si>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</si>
  <si>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</si>
  <si>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</si>
  <si>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</si>
  <si>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</si>
  <si>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</si>
  <si>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</si>
  <si>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</si>
  <si>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</si>
  <si>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</si>
  <si>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</si>
  <si>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</si>
  <si>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</si>
  <si>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</si>
  <si>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</si>
  <si>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</si>
  <si>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</si>
  <si>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</si>
  <si>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</si>
  <si>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</si>
  <si>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</si>
  <si>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</si>
  <si>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</si>
  <si>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</si>
  <si>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</si>
  <si>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</si>
  <si>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</si>
  <si>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</si>
  <si>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</si>
  <si>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</si>
  <si>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</si>
  <si>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</si>
  <si>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</si>
  <si>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</si>
  <si>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</si>
  <si>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</si>
  <si>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</si>
  <si>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</si>
  <si>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</si>
  <si>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</si>
  <si>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</si>
  <si>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</si>
  <si>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</si>
  <si>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</si>
  <si>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</si>
  <si>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</si>
  <si>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</si>
  <si>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</si>
  <si>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</si>
  <si>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</si>
  <si>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</si>
  <si>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</si>
  <si>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</si>
  <si>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</si>
  <si>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</si>
  <si>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</si>
  <si>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</si>
  <si>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</si>
  <si>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</si>
  <si>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</si>
  <si>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</si>
  <si>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</si>
  <si>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</si>
  <si>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</si>
  <si>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</si>
  <si>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</si>
  <si>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</si>
  <si>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</si>
  <si>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</si>
  <si>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</si>
  <si>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</si>
  <si>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</si>
  <si>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</si>
  <si>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</si>
  <si>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</si>
  <si>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</si>
  <si>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</si>
  <si>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</si>
  <si>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</si>
  <si>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</si>
  <si>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</si>
  <si>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</si>
  <si>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</si>
  <si>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</si>
  <si>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</si>
  <si>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</si>
  <si>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</si>
  <si>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</si>
  <si>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</si>
  <si>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</si>
  <si>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</si>
  <si>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</si>
  <si>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</si>
  <si>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</si>
  <si>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</si>
  <si>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</si>
  <si>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</si>
  <si>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</si>
  <si>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</si>
  <si>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</si>
  <si>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</si>
  <si>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</si>
  <si>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</si>
  <si>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</si>
  <si>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</si>
  <si>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</si>
  <si>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</si>
  <si>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</si>
  <si>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</si>
  <si>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</si>
  <si>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</si>
  <si>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</si>
  <si>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</si>
  <si>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</si>
  <si>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</si>
  <si>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</si>
  <si>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</si>
  <si>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</si>
  <si>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</si>
  <si>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</si>
  <si>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</si>
  <si>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</si>
  <si>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</si>
  <si>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</si>
  <si>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</si>
  <si>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</si>
  <si>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</si>
  <si>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</si>
  <si>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</si>
  <si>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</si>
  <si>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</si>
  <si>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</si>
  <si>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</si>
  <si>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</si>
  <si>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</si>
  <si>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</si>
  <si>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</si>
  <si>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</si>
  <si>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</si>
  <si>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</si>
  <si>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</si>
  <si>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</si>
  <si>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</si>
  <si>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</si>
  <si>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</si>
  <si>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</si>
  <si>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</si>
  <si>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</si>
  <si>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</si>
  <si>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</si>
  <si>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</si>
  <si>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</si>
  <si>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</si>
  <si>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</si>
  <si>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</si>
  <si>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</si>
  <si>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</si>
  <si>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</si>
  <si>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</si>
  <si>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</si>
  <si>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</si>
  <si>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</si>
  <si>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</si>
  <si>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</si>
  <si>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</si>
  <si>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</si>
  <si>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</si>
  <si>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</si>
  <si>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</si>
  <si>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</si>
  <si>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</si>
  <si>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</si>
  <si>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</si>
  <si>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</si>
  <si>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</si>
  <si>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</si>
  <si>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</si>
  <si>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</si>
  <si>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</si>
  <si>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</si>
  <si>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</si>
  <si>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</si>
  <si>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</si>
  <si>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</si>
  <si>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</si>
  <si>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</si>
  <si>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</si>
  <si>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</si>
  <si>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</si>
  <si>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</si>
  <si>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</si>
  <si>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</si>
  <si>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</si>
  <si>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</si>
  <si>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</si>
  <si>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</si>
  <si>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</si>
  <si>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</si>
  <si>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</si>
  <si>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</si>
  <si>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</si>
  <si>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</si>
  <si>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</si>
  <si>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</si>
  <si>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</si>
  <si>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</si>
  <si>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</si>
  <si>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</si>
  <si>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</si>
  <si>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</si>
  <si>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</si>
  <si>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</si>
  <si>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</si>
  <si>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</si>
  <si>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</si>
  <si>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</si>
  <si>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</si>
  <si>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</si>
  <si>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</si>
  <si>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</si>
  <si>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</si>
  <si>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</si>
  <si>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</si>
  <si>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</si>
  <si>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</si>
  <si>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</si>
  <si>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</si>
  <si>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</si>
  <si>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</si>
  <si>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</si>
  <si>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</si>
  <si>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</si>
  <si>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</si>
  <si>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</si>
  <si>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</si>
  <si>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</si>
  <si>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</si>
  <si>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</si>
  <si>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</si>
  <si>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</si>
  <si>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</si>
  <si>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</si>
  <si>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</si>
  <si>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</si>
  <si>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</si>
  <si>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</si>
  <si>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</si>
  <si>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</si>
  <si>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</si>
  <si>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</si>
  <si>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</si>
  <si>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</si>
  <si>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</si>
  <si>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</si>
  <si>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</si>
  <si>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</si>
  <si>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</si>
  <si>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</si>
  <si>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</si>
  <si>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</si>
  <si>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</si>
  <si>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</si>
  <si>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</si>
  <si>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</si>
  <si>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</si>
  <si>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</si>
  <si>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</si>
  <si>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</si>
  <si>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</si>
  <si>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</si>
  <si>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</si>
  <si>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</si>
  <si>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</si>
  <si>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</si>
  <si>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</si>
  <si>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</si>
  <si>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</si>
  <si>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</si>
  <si>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</si>
  <si>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</si>
  <si>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</si>
  <si>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</si>
  <si>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</si>
  <si>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</si>
  <si>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</si>
  <si>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</si>
  <si>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</si>
  <si>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</si>
  <si>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</si>
  <si>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</si>
  <si>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</si>
  <si>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</si>
  <si>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</si>
  <si>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</si>
  <si>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</si>
  <si>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</si>
  <si>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</si>
  <si>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</si>
  <si>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</si>
  <si>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</si>
  <si>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</si>
  <si>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</si>
  <si>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</si>
  <si>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</si>
  <si>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</si>
  <si>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</si>
  <si>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</si>
  <si>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</si>
  <si>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</si>
  <si>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</si>
  <si>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</si>
  <si>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</si>
  <si>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</si>
  <si>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</si>
  <si>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</si>
  <si>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</si>
  <si>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</si>
  <si>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</si>
  <si>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</si>
  <si>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</si>
  <si>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</si>
  <si>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</si>
  <si>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</si>
  <si>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</si>
  <si>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</si>
  <si>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</si>
  <si>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</si>
  <si>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</si>
  <si>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</si>
  <si>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</si>
  <si>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</si>
  <si>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</si>
  <si>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</si>
  <si>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</si>
  <si>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</si>
  <si>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</si>
  <si>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</si>
  <si>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</si>
  <si>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</si>
  <si>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</si>
  <si>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</si>
  <si>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</si>
  <si>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</si>
  <si>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</si>
  <si>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</si>
  <si>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</si>
  <si>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</si>
  <si>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</si>
  <si>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</si>
  <si>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</si>
  <si>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</si>
  <si>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</si>
  <si>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</si>
  <si>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</si>
  <si>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</si>
  <si>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</si>
  <si>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</si>
  <si>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</si>
  <si>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</si>
  <si>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</si>
  <si>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</si>
  <si>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</si>
  <si>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</si>
  <si>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</si>
  <si>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</si>
  <si>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</si>
  <si>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</si>
  <si>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</si>
  <si>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</si>
  <si>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</si>
  <si>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</si>
  <si>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</si>
  <si>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</si>
  <si>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</si>
  <si>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</si>
  <si>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</si>
  <si>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</si>
  <si>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</si>
  <si>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</si>
  <si>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</si>
  <si>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</si>
  <si>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</si>
  <si>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</si>
  <si>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</si>
  <si>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</si>
  <si>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</si>
  <si>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</si>
  <si>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</si>
  <si>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</si>
  <si>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</si>
  <si>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</si>
  <si>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</si>
  <si>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</si>
  <si>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</si>
  <si>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</si>
  <si>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</si>
  <si>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</si>
  <si>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</si>
  <si>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</si>
  <si>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</si>
  <si>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</si>
  <si>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</si>
  <si>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</si>
  <si>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</si>
  <si>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</si>
  <si>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</si>
  <si>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</si>
  <si>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</si>
  <si>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</si>
  <si>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</si>
  <si>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</si>
  <si>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</si>
  <si>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</si>
  <si>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</si>
  <si>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</si>
  <si>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</si>
  <si>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</si>
  <si>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</si>
  <si>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</si>
  <si>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</si>
  <si>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</si>
  <si>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</si>
  <si>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</si>
  <si>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</si>
  <si>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</si>
  <si>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</si>
  <si>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</si>
  <si>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</si>
  <si>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</si>
  <si>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</si>
  <si>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</si>
  <si>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</si>
  <si>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</si>
  <si>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</si>
  <si>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</si>
  <si>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</si>
  <si>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</si>
  <si>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</si>
  <si>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</si>
  <si>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</si>
  <si>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</si>
  <si>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</si>
  <si>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</si>
  <si>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</si>
  <si>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</si>
  <si>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</si>
  <si>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</si>
  <si>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</si>
  <si>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</si>
  <si>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</si>
  <si>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</si>
  <si>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</si>
  <si>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</si>
  <si>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</si>
  <si>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</si>
  <si>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</si>
  <si>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</si>
  <si>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</si>
  <si>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</si>
  <si>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</si>
  <si>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</si>
  <si>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</si>
  <si>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</si>
  <si>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</si>
  <si>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</si>
  <si>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</si>
  <si>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</si>
  <si>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</si>
  <si>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</si>
  <si>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</si>
  <si>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</si>
  <si>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</si>
  <si>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</si>
  <si>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</si>
  <si>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</si>
  <si>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</si>
  <si>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</si>
  <si>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</si>
  <si>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</si>
  <si>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</si>
  <si>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</si>
  <si>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</si>
  <si>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</si>
  <si>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</si>
  <si>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</si>
  <si>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</si>
  <si>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</si>
  <si>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</si>
  <si>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</si>
  <si>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</si>
  <si>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</si>
  <si>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</si>
  <si>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</si>
  <si>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</si>
  <si>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</si>
  <si>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</si>
  <si>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</si>
  <si>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</si>
  <si>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</si>
  <si>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</si>
  <si>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</si>
  <si>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</si>
  <si>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</si>
  <si>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</si>
  <si>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</si>
  <si>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</si>
  <si>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</si>
  <si>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</si>
  <si>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</si>
  <si>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</si>
  <si>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</si>
  <si>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</si>
  <si>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</si>
  <si>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</si>
  <si>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</si>
  <si>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</si>
  <si>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</si>
  <si>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</si>
  <si>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</si>
  <si>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</si>
  <si>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</si>
  <si>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</si>
  <si>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</si>
  <si>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</si>
  <si>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</si>
  <si>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</si>
  <si>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</si>
  <si>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</si>
  <si>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</si>
  <si>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</si>
  <si>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</si>
  <si>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</si>
  <si>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</si>
  <si>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</si>
  <si>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</si>
  <si>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</si>
  <si>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</si>
  <si>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</si>
  <si>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</si>
  <si>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</si>
  <si>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</si>
  <si>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</si>
  <si>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</si>
  <si>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</si>
  <si>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</si>
  <si>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</si>
  <si>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</si>
  <si>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</si>
  <si>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</si>
  <si>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</si>
  <si>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</si>
  <si>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</si>
  <si>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</si>
  <si>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</si>
  <si>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</si>
  <si>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</si>
  <si>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</si>
  <si>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</si>
  <si>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</si>
  <si>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</si>
  <si>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</si>
  <si>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</si>
  <si>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</si>
  <si>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</si>
  <si>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</si>
  <si>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</si>
  <si>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</si>
  <si>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</si>
  <si>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</si>
  <si>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</si>
  <si>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</si>
  <si>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</si>
  <si>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</si>
  <si>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</si>
  <si>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</si>
  <si>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</si>
  <si>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</si>
  <si>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</si>
  <si>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</si>
  <si>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</si>
  <si>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</si>
  <si>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</si>
  <si>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</si>
  <si>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</si>
  <si>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</si>
  <si>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</si>
  <si>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</si>
  <si>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</si>
  <si>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</si>
  <si>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</si>
  <si>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</si>
  <si>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</si>
  <si>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</si>
  <si>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</si>
  <si>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</si>
  <si>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</si>
  <si>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</si>
  <si>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</si>
  <si>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</si>
  <si>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</si>
  <si>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</si>
  <si>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</si>
  <si>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</si>
  <si>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</si>
  <si>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</si>
  <si>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</si>
  <si>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</si>
  <si>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</si>
  <si>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</si>
  <si>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</si>
  <si>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</si>
  <si>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</si>
  <si>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</si>
  <si>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</si>
  <si>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</si>
  <si>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</si>
  <si>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</si>
  <si>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</si>
  <si>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</si>
  <si>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</si>
  <si>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</si>
  <si>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</si>
  <si>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</si>
  <si>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</si>
  <si>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</si>
  <si>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</si>
  <si>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</si>
  <si>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</si>
  <si>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</si>
  <si>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</si>
  <si>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</si>
  <si>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</si>
  <si>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</si>
  <si>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</si>
  <si>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</si>
  <si>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</si>
  <si>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</si>
  <si>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</si>
  <si>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</si>
  <si>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</si>
  <si>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</si>
  <si>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</si>
  <si>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</si>
  <si>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</si>
  <si>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</si>
  <si>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</si>
  <si>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</si>
  <si>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</si>
  <si>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</si>
  <si>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</si>
  <si>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</si>
  <si>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</si>
  <si>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</si>
  <si>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</si>
  <si>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</si>
  <si>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</si>
  <si>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</si>
  <si>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</si>
  <si>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</si>
  <si>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</si>
  <si>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</si>
  <si>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</si>
  <si>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</si>
  <si>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</si>
  <si>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</si>
  <si>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</si>
  <si>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</si>
  <si>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</si>
  <si>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</si>
  <si>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</si>
  <si>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</si>
  <si>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</si>
  <si>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</si>
  <si>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</si>
  <si>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</si>
  <si>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</si>
  <si>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</si>
  <si>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</si>
  <si>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</si>
  <si>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</si>
  <si>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</si>
  <si>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</si>
  <si>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</si>
  <si>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</si>
  <si>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</si>
  <si>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</si>
  <si>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</si>
  <si>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</si>
  <si>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</si>
  <si>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</si>
  <si>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</si>
  <si>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</si>
  <si>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</si>
  <si>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</si>
  <si>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</si>
  <si>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</si>
  <si>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</si>
  <si>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</si>
  <si>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</si>
  <si>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</si>
  <si>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</si>
  <si>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</si>
  <si>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</si>
  <si>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</si>
  <si>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</si>
  <si>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</si>
  <si>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</si>
  <si>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</si>
  <si>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</si>
  <si>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</si>
  <si>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</si>
  <si>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</si>
  <si>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</si>
  <si>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</si>
  <si>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</si>
  <si>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</si>
  <si>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</si>
  <si>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</si>
  <si>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</si>
  <si>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</si>
  <si>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</si>
  <si>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</si>
  <si>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</si>
  <si>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</si>
  <si>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</si>
  <si>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</si>
  <si>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</si>
  <si>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</si>
  <si>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</si>
  <si>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</si>
  <si>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</si>
  <si>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</si>
  <si>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</si>
  <si>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</si>
  <si>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</si>
  <si>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</si>
  <si>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</si>
  <si>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</si>
  <si>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</si>
  <si>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</si>
  <si>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</si>
  <si>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</si>
  <si>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</si>
  <si>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</si>
  <si>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</si>
  <si>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</si>
  <si>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</si>
  <si>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</si>
  <si>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</si>
  <si>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</si>
  <si>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</si>
  <si>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</si>
  <si>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</si>
  <si>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</si>
  <si>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</si>
  <si>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</si>
  <si>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</si>
  <si>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</si>
  <si>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</si>
  <si>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</si>
  <si>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</si>
  <si>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</si>
  <si>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</si>
  <si>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</si>
  <si>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</si>
  <si>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</si>
  <si>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</si>
  <si>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</si>
  <si>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</si>
  <si>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</si>
  <si>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</si>
  <si>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</si>
  <si>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</si>
  <si>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</si>
  <si>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</si>
  <si>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</si>
  <si>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</si>
  <si>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</si>
  <si>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</si>
  <si>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</si>
  <si>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</si>
  <si>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</si>
  <si>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</si>
  <si>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</si>
  <si>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</si>
  <si>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</si>
  <si>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</si>
  <si>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</si>
  <si>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</si>
  <si>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</si>
  <si>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</si>
  <si>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</si>
  <si>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</si>
  <si>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</si>
  <si>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</si>
  <si>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</si>
  <si>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</si>
  <si>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</si>
  <si>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</si>
  <si>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</si>
  <si>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</si>
  <si>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</si>
  <si>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</si>
  <si>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</si>
  <si>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</si>
  <si>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</si>
  <si>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</si>
  <si>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</si>
  <si>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</si>
  <si>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</si>
  <si>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</si>
  <si>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</si>
  <si>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</si>
  <si>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</si>
  <si>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</si>
  <si>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</si>
  <si>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</si>
  <si>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</si>
  <si>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</si>
  <si>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</si>
  <si>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</si>
  <si>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</si>
  <si>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</si>
  <si>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</si>
  <si>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</si>
  <si>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</si>
  <si>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</si>
  <si>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</si>
  <si>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</si>
  <si>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</si>
  <si>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</si>
  <si>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</si>
  <si>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</si>
  <si>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</si>
  <si>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</si>
  <si>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</si>
  <si>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</si>
  <si>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</si>
  <si>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</si>
  <si>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</si>
  <si>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</si>
  <si>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</si>
  <si>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</si>
  <si>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</si>
  <si>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</si>
  <si>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</si>
  <si>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</si>
  <si>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</si>
  <si>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</si>
  <si>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</si>
  <si>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</si>
  <si>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</si>
  <si>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</si>
  <si>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</si>
  <si>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</si>
  <si>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</si>
  <si>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</si>
  <si>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</si>
  <si>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</si>
  <si>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</si>
  <si>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</si>
  <si>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</si>
  <si>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</si>
  <si>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</si>
  <si>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</si>
  <si>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</si>
  <si>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</si>
  <si>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</si>
  <si>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</si>
  <si>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</si>
  <si>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</si>
  <si>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</si>
  <si>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</si>
  <si>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</si>
  <si>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</si>
  <si>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</si>
  <si>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</si>
  <si>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</si>
  <si>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</si>
  <si>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</si>
  <si>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</si>
  <si>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</si>
  <si>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</si>
  <si>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</si>
  <si>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</si>
  <si>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</si>
  <si>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</si>
  <si>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</si>
  <si>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</si>
  <si>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</si>
  <si>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</si>
  <si>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</si>
  <si>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</si>
  <si>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</si>
  <si>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</si>
  <si>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</si>
  <si>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</si>
  <si>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</si>
  <si>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</si>
  <si>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</si>
  <si>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</si>
  <si>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</si>
  <si>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</si>
  <si>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</si>
  <si>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</si>
  <si>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</si>
  <si>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</si>
  <si>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</si>
  <si>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</si>
  <si>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</si>
  <si>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</si>
  <si>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</si>
  <si>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</si>
  <si>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</si>
  <si>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</si>
  <si>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</si>
  <si>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</si>
  <si>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</si>
  <si>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</si>
  <si>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</si>
  <si>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</si>
  <si>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</si>
  <si>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</si>
  <si>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</si>
  <si>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</si>
  <si>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</si>
  <si>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</si>
  <si>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</si>
  <si>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</si>
  <si>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</si>
  <si>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</si>
  <si>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</si>
  <si>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</si>
  <si>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</si>
  <si>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</si>
  <si>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</si>
  <si>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</si>
  <si>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</si>
  <si>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</si>
  <si>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</si>
  <si>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</si>
  <si>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</si>
  <si>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</si>
  <si>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</si>
  <si>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</si>
  <si>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</si>
  <si>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</si>
  <si>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</si>
  <si>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</si>
  <si>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</si>
  <si>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</si>
  <si>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</si>
  <si>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</si>
  <si>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</si>
  <si>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</si>
  <si>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</si>
  <si>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</si>
  <si>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</si>
  <si>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</si>
  <si>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</si>
  <si>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</si>
  <si>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</si>
  <si>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</si>
  <si>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</si>
  <si>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</si>
  <si>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</si>
  <si>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</si>
  <si>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</si>
  <si>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</si>
  <si>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</si>
  <si>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</si>
  <si>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</si>
  <si>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</si>
  <si>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</si>
  <si>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</si>
  <si>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</si>
  <si>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</si>
  <si>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</si>
  <si>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</si>
  <si>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</si>
  <si>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</si>
  <si>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</si>
  <si>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</si>
  <si>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</si>
  <si>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</si>
  <si>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</si>
  <si>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</si>
  <si>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</si>
  <si>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</si>
  <si>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</si>
  <si>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</si>
  <si>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</si>
  <si>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</si>
  <si>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</si>
  <si>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</si>
  <si>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</si>
  <si>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</si>
  <si>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</si>
  <si>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</si>
  <si>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</si>
  <si>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</si>
  <si>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</si>
  <si>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</si>
  <si>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</si>
  <si>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</si>
  <si>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</si>
  <si>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</si>
  <si>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</si>
  <si>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</si>
  <si>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</si>
  <si>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</si>
  <si>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</si>
  <si>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</si>
  <si>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</si>
  <si>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</si>
  <si>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</si>
  <si>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</si>
  <si>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</si>
  <si>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</si>
  <si>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</si>
  <si>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</si>
  <si>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</si>
  <si>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</si>
  <si>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</si>
  <si>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</si>
  <si>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</si>
  <si>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</si>
  <si>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</si>
  <si>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</si>
  <si>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</si>
  <si>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</si>
  <si>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</si>
  <si>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</si>
  <si>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</si>
  <si>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</si>
  <si>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</si>
  <si>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</si>
  <si>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</si>
  <si>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</si>
  <si>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</si>
  <si>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</si>
  <si>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</si>
  <si>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</si>
  <si>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</si>
  <si>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</si>
  <si>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</si>
  <si>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</si>
  <si>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</si>
  <si>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</si>
  <si>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</si>
  <si>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</si>
  <si>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</si>
  <si>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</si>
  <si>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</si>
  <si>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</si>
  <si>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</si>
  <si>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</si>
  <si>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</si>
  <si>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</si>
  <si>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</si>
  <si>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</si>
  <si>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</si>
  <si>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</si>
  <si>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</si>
  <si>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</si>
  <si>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</si>
  <si>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</si>
  <si>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</si>
  <si>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</si>
  <si>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</si>
  <si>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</si>
  <si>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</si>
  <si>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</si>
  <si>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</si>
  <si>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</si>
  <si>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</si>
  <si>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</si>
  <si>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</si>
  <si>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</si>
  <si>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</si>
  <si>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</si>
  <si>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</si>
  <si>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</si>
  <si>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</si>
  <si>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</si>
  <si>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</si>
  <si>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</si>
  <si>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</si>
  <si>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</si>
  <si>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</si>
  <si>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</si>
  <si>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</si>
  <si>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</si>
  <si>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</si>
  <si>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</si>
  <si>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</si>
  <si>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</si>
  <si>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</si>
  <si>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</si>
  <si>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</si>
  <si>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</si>
  <si>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</si>
  <si>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</si>
  <si>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</si>
  <si>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</si>
  <si>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</si>
  <si>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</si>
  <si>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</si>
  <si>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</si>
  <si>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</si>
  <si>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</si>
  <si>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</si>
  <si>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</si>
  <si>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</si>
  <si>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</si>
  <si>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</si>
  <si>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</si>
  <si>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</si>
  <si>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</si>
  <si>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</si>
  <si>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</si>
  <si>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</si>
  <si>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</si>
  <si>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</si>
  <si>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</si>
  <si>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</si>
  <si>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</si>
  <si>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</si>
  <si>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</si>
  <si>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</si>
  <si>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</si>
  <si>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</si>
  <si>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</si>
  <si>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</si>
  <si>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</si>
  <si>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</si>
  <si>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</si>
  <si>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</si>
  <si>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</si>
  <si>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</si>
  <si>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</si>
  <si>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</si>
  <si>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</si>
  <si>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</si>
  <si>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</si>
  <si>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</si>
  <si>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</si>
  <si>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</si>
  <si>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</si>
  <si>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</si>
  <si>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</si>
  <si>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</si>
  <si>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</si>
  <si>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</si>
  <si>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</si>
  <si>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</si>
  <si>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</si>
  <si>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</si>
  <si>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</si>
  <si>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</si>
  <si>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</si>
  <si>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</si>
  <si>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</si>
  <si>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</si>
  <si>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</si>
  <si>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</si>
  <si>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</si>
  <si>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</si>
  <si>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</si>
  <si>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</si>
  <si>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</si>
  <si>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</si>
  <si>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</si>
  <si>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</si>
  <si>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</si>
  <si>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</si>
  <si>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</si>
  <si>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</si>
  <si>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</si>
  <si>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</si>
  <si>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</si>
  <si>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</si>
  <si>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</si>
  <si>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</si>
  <si>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</si>
  <si>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</si>
  <si>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</si>
  <si>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</si>
  <si>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</si>
  <si>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</si>
  <si>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</si>
  <si>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</si>
  <si>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</si>
  <si>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</si>
  <si>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</si>
  <si>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</si>
  <si>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</si>
  <si>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</si>
  <si>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</si>
  <si>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</si>
  <si>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</si>
  <si>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</si>
  <si>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</si>
  <si>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</si>
  <si>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</si>
  <si>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</si>
  <si>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</si>
  <si>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</si>
  <si>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</si>
  <si>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</si>
  <si>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</si>
  <si>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</si>
  <si>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</si>
  <si>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</si>
  <si>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</si>
  <si>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</si>
  <si>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</si>
  <si>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</si>
  <si>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</si>
  <si>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</si>
  <si>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</si>
  <si>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</si>
  <si>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</si>
  <si>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</si>
  <si>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</si>
  <si>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</si>
  <si>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</si>
  <si>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</si>
  <si>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</si>
  <si>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</si>
  <si>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</si>
  <si>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</si>
  <si>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</si>
  <si>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</si>
  <si>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</si>
  <si>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</si>
  <si>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</si>
  <si>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</si>
  <si>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</si>
  <si>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</si>
  <si>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</si>
  <si>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</si>
  <si>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</si>
  <si>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</si>
  <si>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</si>
  <si>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</si>
  <si>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</si>
  <si>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</si>
  <si>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</si>
  <si>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</si>
  <si>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</si>
  <si>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</si>
  <si>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</si>
  <si>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</si>
  <si>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</si>
  <si>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</si>
  <si>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</si>
  <si>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</si>
  <si>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</si>
  <si>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</si>
  <si>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</si>
  <si>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</si>
  <si>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</si>
  <si>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</si>
  <si>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</si>
  <si>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</si>
  <si>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</si>
  <si>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</si>
  <si>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</si>
  <si>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</si>
  <si>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</si>
  <si>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</si>
  <si>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</si>
  <si>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</si>
  <si>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</si>
  <si>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</si>
  <si>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</si>
  <si>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</si>
  <si>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</si>
  <si>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</si>
  <si>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</si>
  <si>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</si>
  <si>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</si>
  <si>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</si>
  <si>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</si>
  <si>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</si>
  <si>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</si>
  <si>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</si>
  <si>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</si>
  <si>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</si>
  <si>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</si>
  <si>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</si>
  <si>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</si>
  <si>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</si>
  <si>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</si>
  <si>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</si>
  <si>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</si>
  <si>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</si>
  <si>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</si>
  <si>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</si>
  <si>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</si>
  <si>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</si>
  <si>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</si>
  <si>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</si>
  <si>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</si>
  <si>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</si>
  <si>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</si>
  <si>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</si>
  <si>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</si>
  <si>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</si>
  <si>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</si>
  <si>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</si>
  <si>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</si>
  <si>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</si>
  <si>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</si>
  <si>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</si>
  <si>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</si>
  <si>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</si>
  <si>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</si>
  <si>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</si>
  <si>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</si>
  <si>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</si>
  <si>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</si>
  <si>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</si>
  <si>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</si>
  <si>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</si>
  <si>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</si>
  <si>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</si>
  <si>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</si>
  <si>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</si>
  <si>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</si>
  <si>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</si>
  <si>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</si>
  <si>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</si>
  <si>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</si>
  <si>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</si>
  <si>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</si>
  <si>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</si>
  <si>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</si>
  <si>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</si>
  <si>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</si>
  <si>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</si>
  <si>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</si>
  <si>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</si>
  <si>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</si>
  <si>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</si>
  <si>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</si>
  <si>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</si>
  <si>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</si>
  <si>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</si>
  <si>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</si>
  <si>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</si>
  <si>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</si>
  <si>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</si>
  <si>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</si>
  <si>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</si>
  <si>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</si>
  <si>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</si>
  <si>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</si>
  <si>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</si>
  <si>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</si>
  <si>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</si>
  <si>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</si>
  <si>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</si>
  <si>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</si>
  <si>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</si>
  <si>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</si>
  <si>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</si>
  <si>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</si>
  <si>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</si>
  <si>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</si>
  <si>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</si>
  <si>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</si>
  <si>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</si>
  <si>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</si>
  <si>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</si>
  <si>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</si>
  <si>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</si>
  <si>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</si>
  <si>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</si>
  <si>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</si>
  <si>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</si>
  <si>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</si>
  <si>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</si>
  <si>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</si>
  <si>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</si>
  <si>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</si>
  <si>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</si>
  <si>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</si>
  <si>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</si>
  <si>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</si>
  <si>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</si>
  <si>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</si>
  <si>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</si>
  <si>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</si>
  <si>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</si>
  <si>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</si>
  <si>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</si>
  <si>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</si>
  <si>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</si>
  <si>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</si>
  <si>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</si>
  <si>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</si>
  <si>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</si>
  <si>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</si>
  <si>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</si>
  <si>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</si>
  <si>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</si>
  <si>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</si>
  <si>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</si>
  <si>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</si>
  <si>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</si>
  <si>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</si>
  <si>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</si>
  <si>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</si>
  <si>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</si>
  <si>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</si>
  <si>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</si>
  <si>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</si>
  <si>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</si>
  <si>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</si>
  <si>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</si>
  <si>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</si>
  <si>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</si>
  <si>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</si>
  <si>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</si>
  <si>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</si>
  <si>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</si>
  <si>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</si>
  <si>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</si>
  <si>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</si>
  <si>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</si>
  <si>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</si>
  <si>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</si>
  <si>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</si>
  <si>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</si>
  <si>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</si>
  <si>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</si>
  <si>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</si>
  <si>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</si>
  <si>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</si>
  <si>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</si>
  <si>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</si>
  <si>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</si>
  <si>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</si>
  <si>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</si>
  <si>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</si>
  <si>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</si>
  <si>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</si>
  <si>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</si>
  <si>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</si>
  <si>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</si>
  <si>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</si>
  <si>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</si>
  <si>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</si>
  <si>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</si>
  <si>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</si>
  <si>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</si>
  <si>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</si>
  <si>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</si>
  <si>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</si>
  <si>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</si>
  <si>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</si>
  <si>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</si>
  <si>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</si>
  <si>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</si>
  <si>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</si>
  <si>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</si>
  <si>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</si>
  <si>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</si>
  <si>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</si>
  <si>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</si>
  <si>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</si>
  <si>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</si>
  <si>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</si>
  <si>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</si>
  <si>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</si>
  <si>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</si>
  <si>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</si>
  <si>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</si>
  <si>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</si>
  <si>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</si>
  <si>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</si>
  <si>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</si>
  <si>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</si>
  <si>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</si>
  <si>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</si>
  <si>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</si>
  <si>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</si>
  <si>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</si>
  <si>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</si>
  <si>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</si>
  <si>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</si>
  <si>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</si>
  <si>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</si>
  <si>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</si>
  <si>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</si>
  <si>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</si>
  <si>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</si>
  <si>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</si>
  <si>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</si>
  <si>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</si>
  <si>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</si>
  <si>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</si>
  <si>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</si>
  <si>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</si>
  <si>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</si>
  <si>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</si>
  <si>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</si>
  <si>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</si>
  <si>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</si>
  <si>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</si>
  <si>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</si>
  <si>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</si>
  <si>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</si>
  <si>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</si>
  <si>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</si>
  <si>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</si>
  <si>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</si>
  <si>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</si>
  <si>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</si>
  <si>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</si>
  <si>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</si>
  <si>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</si>
  <si>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</si>
  <si>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</si>
  <si>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</si>
  <si>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</si>
  <si>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</si>
  <si>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</si>
  <si>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</si>
  <si>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</si>
  <si>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</si>
  <si>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</si>
  <si>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</si>
  <si>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</si>
  <si>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</si>
  <si>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</si>
  <si>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</si>
  <si>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</si>
  <si>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</si>
  <si>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</si>
  <si>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</si>
  <si>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</si>
  <si>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</si>
  <si>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</si>
  <si>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</si>
  <si>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</si>
  <si>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</si>
  <si>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</si>
  <si>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</si>
  <si>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</si>
  <si>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</si>
  <si>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</si>
  <si>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</si>
  <si>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</si>
  <si>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</si>
  <si>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</si>
  <si>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</si>
  <si>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</si>
  <si>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</si>
  <si>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</si>
  <si>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</si>
  <si>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</si>
  <si>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</si>
  <si>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</si>
  <si>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</si>
  <si>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</si>
  <si>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</si>
  <si>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</si>
  <si>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</si>
  <si>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</si>
  <si>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</si>
  <si>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</si>
  <si>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</si>
  <si>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</si>
  <si>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</si>
  <si>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</si>
  <si>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</si>
  <si>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</si>
  <si>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</si>
  <si>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</si>
  <si>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</si>
  <si>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</si>
  <si>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</si>
  <si>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</si>
  <si>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</si>
  <si>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</si>
  <si>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</si>
  <si>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</si>
  <si>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</si>
  <si>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</si>
  <si>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</si>
  <si>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</si>
  <si>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</si>
  <si>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</si>
  <si>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</si>
  <si>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</si>
  <si>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</si>
  <si>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</si>
  <si>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</si>
  <si>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</si>
  <si>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</si>
  <si>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</si>
  <si>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</si>
  <si>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</si>
  <si>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</si>
  <si>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</si>
  <si>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</si>
  <si>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</si>
  <si>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</si>
  <si>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</si>
  <si>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</si>
  <si>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</si>
  <si>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</si>
  <si>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</si>
  <si>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</si>
  <si>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</si>
  <si>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</si>
  <si>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</si>
  <si>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</si>
  <si>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</si>
  <si>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</si>
  <si>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</si>
  <si>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</si>
  <si>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</si>
  <si>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</si>
  <si>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</si>
  <si>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</si>
  <si>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</si>
  <si>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</si>
  <si>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</si>
  <si>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</si>
  <si>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</si>
  <si>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</si>
  <si>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</si>
  <si>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</si>
  <si>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</si>
  <si>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</si>
  <si>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</si>
  <si>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</si>
  <si>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</si>
  <si>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</si>
  <si>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</si>
  <si>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</si>
  <si>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</si>
  <si>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</si>
  <si>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</si>
  <si>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</si>
  <si>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</si>
  <si>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</si>
  <si>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</si>
  <si>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</si>
  <si>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</si>
  <si>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</si>
  <si>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</si>
  <si>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</si>
  <si>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</si>
  <si>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</si>
  <si>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</si>
  <si>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</si>
  <si>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</si>
  <si>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</si>
  <si>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</si>
  <si>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</si>
  <si>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</si>
  <si>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</si>
  <si>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</si>
  <si>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</si>
  <si>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</si>
  <si>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</si>
  <si>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</si>
  <si>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</si>
  <si>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</si>
  <si>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</si>
  <si>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</si>
  <si>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</si>
  <si>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</si>
  <si>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</si>
  <si>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</si>
  <si>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</si>
  <si>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</si>
  <si>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</si>
  <si>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</si>
  <si>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</si>
  <si>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</si>
  <si>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</si>
  <si>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</si>
  <si>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</si>
  <si>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</si>
  <si>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</si>
  <si>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</si>
  <si>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</si>
  <si>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</si>
  <si>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</si>
  <si>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</si>
  <si>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</si>
  <si>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</si>
  <si>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</si>
  <si>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</si>
  <si>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</si>
  <si>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</si>
  <si>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</si>
  <si>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</si>
  <si>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</si>
  <si>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</si>
  <si>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</si>
  <si>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</si>
  <si>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</si>
  <si>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</si>
  <si>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</si>
  <si>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</si>
  <si>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</si>
  <si>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</si>
  <si>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</si>
  <si>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</si>
  <si>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</si>
  <si>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</si>
  <si>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</si>
  <si>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</si>
  <si>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</si>
  <si>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</si>
  <si>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</si>
  <si>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</si>
  <si>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</si>
  <si>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</si>
  <si>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</si>
  <si>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</si>
  <si>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</si>
  <si>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</si>
  <si>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</si>
  <si>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</si>
  <si>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</si>
  <si>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</si>
  <si>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</si>
  <si>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</si>
  <si>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</si>
  <si>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</si>
  <si>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</si>
  <si>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</si>
  <si>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</si>
  <si>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</si>
  <si>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</si>
  <si>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</si>
  <si>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</si>
  <si>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</si>
  <si>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</si>
  <si>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</si>
  <si>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</si>
  <si>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</si>
  <si>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</si>
  <si>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</si>
  <si>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</si>
  <si>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</si>
  <si>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</si>
  <si>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</si>
  <si>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</si>
  <si>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</si>
  <si>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</si>
  <si>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</si>
  <si>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</si>
  <si>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</si>
  <si>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</si>
  <si>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</si>
  <si>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</si>
  <si>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</si>
  <si>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</si>
  <si>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</si>
  <si>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</si>
  <si>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</si>
  <si>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</si>
  <si>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</si>
  <si>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</si>
  <si>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</si>
  <si>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</si>
  <si>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</si>
  <si>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</si>
  <si>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</si>
  <si>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</si>
  <si>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</si>
  <si>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</si>
  <si>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</si>
  <si>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</si>
  <si>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</si>
  <si>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</si>
  <si>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</si>
  <si>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</si>
  <si>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</si>
  <si>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</si>
  <si>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</si>
  <si>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</si>
  <si>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</si>
  <si>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</si>
  <si>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</si>
  <si>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</si>
  <si>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</si>
  <si>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</si>
  <si>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</si>
  <si>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</si>
  <si>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</si>
  <si>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</si>
  <si>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</si>
  <si>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</si>
  <si>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</si>
  <si>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</si>
  <si>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</si>
  <si>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</si>
  <si>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</si>
  <si>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</si>
  <si>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</si>
  <si>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</si>
  <si>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</si>
  <si>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</si>
  <si>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</si>
  <si>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</si>
  <si>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</si>
  <si>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</si>
  <si>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</si>
  <si>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</si>
  <si>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</si>
  <si>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</si>
  <si>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</si>
  <si>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</si>
  <si>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</si>
  <si>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</si>
  <si>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</si>
  <si>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</si>
  <si>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</si>
  <si>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</si>
  <si>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</si>
  <si>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</si>
  <si>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</si>
  <si>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</si>
  <si>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</si>
  <si>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</si>
  <si>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</si>
  <si>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</si>
  <si>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</si>
  <si>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</si>
  <si>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</si>
  <si>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</si>
  <si>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</si>
  <si>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</si>
  <si>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</si>
  <si>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</si>
  <si>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</si>
  <si>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</si>
  <si>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</si>
  <si>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</si>
  <si>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</si>
  <si>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</si>
  <si>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</si>
  <si>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</si>
  <si>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</si>
  <si>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</si>
  <si>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</si>
  <si>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</si>
  <si>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</si>
  <si>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</si>
  <si>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</si>
  <si>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</si>
  <si>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</si>
  <si>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</si>
  <si>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</si>
  <si>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</si>
  <si>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</si>
  <si>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</si>
  <si>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</si>
  <si>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</si>
  <si>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</si>
  <si>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</si>
  <si>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</si>
  <si>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</si>
  <si>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</si>
  <si>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</si>
  <si>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</si>
  <si>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</si>
  <si>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</si>
  <si>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</si>
  <si>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</si>
  <si>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</si>
  <si>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</si>
  <si>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</si>
  <si>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</si>
  <si>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</si>
  <si>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</si>
  <si>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</si>
  <si>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</si>
  <si>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</si>
  <si>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</si>
  <si>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</si>
  <si>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</si>
  <si>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</si>
  <si>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</si>
  <si>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</si>
  <si>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</si>
  <si>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</si>
  <si>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</si>
  <si>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</si>
  <si>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</si>
  <si>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</si>
  <si>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</si>
  <si>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</si>
  <si>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</si>
  <si>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</si>
  <si>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</si>
  <si>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</si>
  <si>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</si>
  <si>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</si>
  <si>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</si>
  <si>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</si>
  <si>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</si>
  <si>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</si>
  <si>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</si>
  <si>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</si>
  <si>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</si>
  <si>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</si>
  <si>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</si>
  <si>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</si>
  <si>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</si>
  <si>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</si>
  <si>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</si>
  <si>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</si>
  <si>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</si>
  <si>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</si>
  <si>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</si>
  <si>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</si>
  <si>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</si>
  <si>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</si>
  <si>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</si>
  <si>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</si>
  <si>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</si>
  <si>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</si>
  <si>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</si>
  <si>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</si>
  <si>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</si>
  <si>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</si>
  <si>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</si>
  <si>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</si>
  <si>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</si>
  <si>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</si>
  <si>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</si>
  <si>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</si>
  <si>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</si>
  <si>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</si>
  <si>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</si>
  <si>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</si>
  <si>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</si>
  <si>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</si>
  <si>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</si>
  <si>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</si>
  <si>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</si>
  <si>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</si>
  <si>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</si>
  <si>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</si>
  <si>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</si>
  <si>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</si>
  <si>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</si>
  <si>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</si>
  <si>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</si>
  <si>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</si>
  <si>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</si>
  <si>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</si>
  <si>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</si>
  <si>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</si>
  <si>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</si>
  <si>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</si>
  <si>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</si>
  <si>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</si>
  <si>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</si>
  <si>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</si>
  <si>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</si>
  <si>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</si>
  <si>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</si>
  <si>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</si>
  <si>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</si>
  <si>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</si>
  <si>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</si>
  <si>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</si>
  <si>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</si>
  <si>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</si>
  <si>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</si>
  <si>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</si>
  <si>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</si>
  <si>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</si>
  <si>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</si>
  <si>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</si>
  <si>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</si>
  <si>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</si>
  <si>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</si>
  <si>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</si>
  <si>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</si>
  <si>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</si>
  <si>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</si>
  <si>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</si>
  <si>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</si>
  <si>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</si>
  <si>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</si>
  <si>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</si>
  <si>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</si>
  <si>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</si>
  <si>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</si>
  <si>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</si>
  <si>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</si>
  <si>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</si>
  <si>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</si>
  <si>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</si>
  <si>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</si>
  <si>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</si>
  <si>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</si>
  <si>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</si>
  <si>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</si>
  <si>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</si>
  <si>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</si>
  <si>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</si>
  <si>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</si>
  <si>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</si>
  <si>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</si>
  <si>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</si>
  <si>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</si>
  <si>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</si>
  <si>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</si>
  <si>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</si>
  <si>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</si>
  <si>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</si>
  <si>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</si>
  <si>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</si>
  <si>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</si>
  <si>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</si>
  <si>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</si>
  <si>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</si>
  <si>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</si>
  <si>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</si>
  <si>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</si>
  <si>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</si>
  <si>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</si>
  <si>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</si>
  <si>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</si>
  <si>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</si>
  <si>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</si>
  <si>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</si>
  <si>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</si>
  <si>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</si>
  <si>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</si>
  <si>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</si>
  <si>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</si>
  <si>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</si>
  <si>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</si>
  <si>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</si>
  <si>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</si>
  <si>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</si>
  <si>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</si>
  <si>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</si>
  <si>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</si>
  <si>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</si>
  <si>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</si>
  <si>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</si>
  <si>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</si>
  <si>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</si>
  <si>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</si>
  <si>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</si>
  <si>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</si>
  <si>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</si>
  <si>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</si>
  <si>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</si>
  <si>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</si>
  <si>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</si>
  <si>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</si>
  <si>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</si>
  <si>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</si>
  <si>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</si>
  <si>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</si>
  <si>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</si>
  <si>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</si>
  <si>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</si>
  <si>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</si>
  <si>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</si>
  <si>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</si>
  <si>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</si>
  <si>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</si>
  <si>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</si>
  <si>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</si>
  <si>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</si>
  <si>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</si>
  <si>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</si>
  <si>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</si>
  <si>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</si>
  <si>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</si>
  <si>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</si>
  <si>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</si>
  <si>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</si>
  <si>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</si>
  <si>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</si>
  <si>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</si>
  <si>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</si>
  <si>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</si>
  <si>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</si>
  <si>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</si>
  <si>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</si>
  <si>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</si>
  <si>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</si>
  <si>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</si>
  <si>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</si>
  <si>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</si>
  <si>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</si>
  <si>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</si>
  <si>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</si>
  <si>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</si>
  <si>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</si>
  <si>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</si>
  <si>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</si>
  <si>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</si>
  <si>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</si>
  <si>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</si>
  <si>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</si>
  <si>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</si>
  <si>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</si>
  <si>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</si>
  <si>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</si>
  <si>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</si>
  <si>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</si>
  <si>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</si>
  <si>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</si>
  <si>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</si>
  <si>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</si>
  <si>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</si>
  <si>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</si>
  <si>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</si>
  <si>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</si>
  <si>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</si>
  <si>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</si>
  <si>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</si>
  <si>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</si>
  <si>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</si>
  <si>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</si>
  <si>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</si>
  <si>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</si>
  <si>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</si>
  <si>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</si>
  <si>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</si>
  <si>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</si>
  <si>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</si>
  <si>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</si>
  <si>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</si>
  <si>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</si>
  <si>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</si>
  <si>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</si>
  <si>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</si>
  <si>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</si>
  <si>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</si>
  <si>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</si>
  <si>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</si>
  <si>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</si>
  <si>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</si>
  <si>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</si>
  <si>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</si>
  <si>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</si>
  <si>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</si>
  <si>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</si>
  <si>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</si>
  <si>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</si>
  <si>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</si>
  <si>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</si>
  <si>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</si>
  <si>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</si>
  <si>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</si>
  <si>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</si>
  <si>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</si>
  <si>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</si>
  <si>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</si>
  <si>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</si>
  <si>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</si>
  <si>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</si>
  <si>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</si>
  <si>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</si>
  <si>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</si>
  <si>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</si>
  <si>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</si>
  <si>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</si>
  <si>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</si>
  <si>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</si>
  <si>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</si>
  <si>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</si>
  <si>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</si>
  <si>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</si>
  <si>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</si>
  <si>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</si>
  <si>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</si>
  <si>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</si>
  <si>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</si>
  <si>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</si>
  <si>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</si>
  <si>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</si>
  <si>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</si>
  <si>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</si>
  <si>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</si>
  <si>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</si>
  <si>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</si>
  <si>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</si>
  <si>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</si>
  <si>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</si>
  <si>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</si>
  <si>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</si>
  <si>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</si>
  <si>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</si>
  <si>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</si>
  <si>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</si>
  <si>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</si>
  <si>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</si>
  <si>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</si>
  <si>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</si>
  <si>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</si>
  <si>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</si>
  <si>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</si>
  <si>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</si>
  <si>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</si>
  <si>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</si>
  <si>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</si>
  <si>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</si>
  <si>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</si>
  <si>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</si>
  <si>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</si>
  <si>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</si>
  <si>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</si>
  <si>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</si>
  <si>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</si>
  <si>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</si>
  <si>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</si>
  <si>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</si>
  <si>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</si>
  <si>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</si>
  <si>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</si>
  <si>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</si>
  <si>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</si>
  <si>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</si>
  <si>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</si>
  <si>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</si>
  <si>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</si>
  <si>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</si>
  <si>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</si>
  <si>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</si>
  <si>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</si>
  <si>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</si>
  <si>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</si>
  <si>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</si>
  <si>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</si>
  <si>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</si>
  <si>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</si>
  <si>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</si>
  <si>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</si>
  <si>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</si>
  <si>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</si>
  <si>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</si>
  <si>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</si>
  <si>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</si>
  <si>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</si>
  <si>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</si>
  <si>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</si>
  <si>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</si>
  <si>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</si>
  <si>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</si>
  <si>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</si>
  <si>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</si>
  <si>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</si>
  <si>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</si>
  <si>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</si>
  <si>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</si>
  <si>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</si>
  <si>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</si>
  <si>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</si>
  <si>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</si>
  <si>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</si>
  <si>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</si>
  <si>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</si>
  <si>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</si>
  <si>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</si>
  <si>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</si>
  <si>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</si>
  <si>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</si>
  <si>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</si>
  <si>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</si>
  <si>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</si>
  <si>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</si>
  <si>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</si>
  <si>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</si>
  <si>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</si>
  <si>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</si>
  <si>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</si>
  <si>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</si>
  <si>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</si>
  <si>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</si>
  <si>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</si>
  <si>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</si>
  <si>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</si>
  <si>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</si>
  <si>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</si>
  <si>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</si>
  <si>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</si>
  <si>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</si>
  <si>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</si>
  <si>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</si>
  <si>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</si>
  <si>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</si>
  <si>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</si>
  <si>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</si>
  <si>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</si>
  <si>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</si>
  <si>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</si>
  <si>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</si>
  <si>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</si>
  <si>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</si>
  <si>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</si>
  <si>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</si>
  <si>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</si>
  <si>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</si>
  <si>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</si>
  <si>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</si>
  <si>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</si>
  <si>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</si>
  <si>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</si>
  <si>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</si>
  <si>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</si>
  <si>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</si>
  <si>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</si>
  <si>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</si>
  <si>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</si>
  <si>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</si>
  <si>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</si>
  <si>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</si>
  <si>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</si>
  <si>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</si>
  <si>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</si>
  <si>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</si>
  <si>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</si>
  <si>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</si>
  <si>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</si>
  <si>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</si>
  <si>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</si>
  <si>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</si>
  <si>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</si>
  <si>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</si>
  <si>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</si>
  <si>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</si>
  <si>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</si>
  <si>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</si>
  <si>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</si>
  <si>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</si>
  <si>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</si>
  <si>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</si>
  <si>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</si>
  <si>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</si>
  <si>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</si>
  <si>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</si>
  <si>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</si>
  <si>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</si>
  <si>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</si>
  <si>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</si>
  <si>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</si>
  <si>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</si>
  <si>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</si>
  <si>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</si>
  <si>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</si>
  <si>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</si>
  <si>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</si>
  <si>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</si>
  <si>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</si>
  <si>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</si>
  <si>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</si>
  <si>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</si>
  <si>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</si>
  <si>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</si>
  <si>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</si>
  <si>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</si>
  <si>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</si>
  <si>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</si>
  <si>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</si>
  <si>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</si>
  <si>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</si>
  <si>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</si>
  <si>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</si>
  <si>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</si>
  <si>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</si>
  <si>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</si>
  <si>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</si>
  <si>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</si>
  <si>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</si>
  <si>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</si>
  <si>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</si>
  <si>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</si>
  <si>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</si>
  <si>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</si>
  <si>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</si>
  <si>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</si>
  <si>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</si>
  <si>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</si>
  <si>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</si>
  <si>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</si>
  <si>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</si>
  <si>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</si>
  <si>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</si>
  <si>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</si>
  <si>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</si>
  <si>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</si>
  <si>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</si>
  <si>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</si>
  <si>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</si>
  <si>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</si>
  <si>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</si>
  <si>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</si>
  <si>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</si>
  <si>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</si>
  <si>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</si>
  <si>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</si>
  <si>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</si>
  <si>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</si>
  <si>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</si>
  <si>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</si>
  <si>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</si>
  <si>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</si>
  <si>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</si>
  <si>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</si>
  <si>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</si>
  <si>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</si>
  <si>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</si>
  <si>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</si>
  <si>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</si>
  <si>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</si>
  <si>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</si>
  <si>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</si>
  <si>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</si>
  <si>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</si>
  <si>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</si>
  <si>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</si>
  <si>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</si>
  <si>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</si>
  <si>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</si>
  <si>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</si>
  <si>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</si>
  <si>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</si>
  <si>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</si>
  <si>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</si>
  <si>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</si>
  <si>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</si>
  <si>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</si>
  <si>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</si>
  <si>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</si>
  <si>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</si>
  <si>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</si>
  <si>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</si>
  <si>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</si>
  <si>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</si>
  <si>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</si>
  <si>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</si>
  <si>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</si>
  <si>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</si>
  <si>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</si>
  <si>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</si>
  <si>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</si>
  <si>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</si>
  <si>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</si>
  <si>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</si>
  <si>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</si>
  <si>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</si>
  <si>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</si>
  <si>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</si>
  <si>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</si>
  <si>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</si>
  <si>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</si>
  <si>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</si>
  <si>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</si>
  <si>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</si>
  <si>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</si>
  <si>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</si>
  <si>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</si>
  <si>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</si>
  <si>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</si>
  <si>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</si>
  <si>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</si>
  <si>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</si>
  <si>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</si>
  <si>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</si>
  <si>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</si>
  <si>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</si>
  <si>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</si>
  <si>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</si>
  <si>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</si>
  <si>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</si>
  <si>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</si>
  <si>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</si>
  <si>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</si>
  <si>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</si>
  <si>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</si>
  <si>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</si>
  <si>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</si>
  <si>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</si>
  <si>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</si>
  <si>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</si>
  <si>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</si>
  <si>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</si>
  <si>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</si>
  <si>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</si>
  <si>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</si>
  <si>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</si>
  <si>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</si>
  <si>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</si>
  <si>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</si>
  <si>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</si>
  <si>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</si>
  <si>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</si>
  <si>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</si>
  <si>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</si>
  <si>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</si>
  <si>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</si>
  <si>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</si>
  <si>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</si>
  <si>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</si>
  <si>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</si>
  <si>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</si>
  <si>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</si>
  <si>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</si>
  <si>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</si>
  <si>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</si>
  <si>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</si>
  <si>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</si>
  <si>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</si>
  <si>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</si>
  <si>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</si>
  <si>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</si>
  <si>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</si>
  <si>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</si>
  <si>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</si>
  <si>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</si>
  <si>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</si>
  <si>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</si>
  <si>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</si>
  <si>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</si>
  <si>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</si>
  <si>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</si>
  <si>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</si>
  <si>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</si>
  <si>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</si>
  <si>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</si>
  <si>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</si>
  <si>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</si>
  <si>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</si>
  <si>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</si>
  <si>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</si>
  <si>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</si>
  <si>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</si>
  <si>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</si>
  <si>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</si>
  <si>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</si>
  <si>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</si>
  <si>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</si>
  <si>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</si>
  <si>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</si>
  <si>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</si>
  <si>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</si>
  <si>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</si>
  <si>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</si>
  <si>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</si>
  <si>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</si>
  <si>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</si>
  <si>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</si>
  <si>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</si>
  <si>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</si>
  <si>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</si>
  <si>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</si>
  <si>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</si>
  <si>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</si>
  <si>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</si>
  <si>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</si>
  <si>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</si>
  <si>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</si>
  <si>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</si>
  <si>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</si>
  <si>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</si>
  <si>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</si>
  <si>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</si>
  <si>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</si>
  <si>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</si>
  <si>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</si>
  <si>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</si>
  <si>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</si>
  <si>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</si>
  <si>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</si>
  <si>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</si>
  <si>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</si>
  <si>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</si>
  <si>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</si>
  <si>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</si>
  <si>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</si>
  <si>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</si>
  <si>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</si>
  <si>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</si>
  <si>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</si>
  <si>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</si>
  <si>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</si>
  <si>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</si>
  <si>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</si>
  <si>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</si>
  <si>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</si>
  <si>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</si>
  <si>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</si>
  <si>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</si>
  <si>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</si>
  <si>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</si>
  <si>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</si>
  <si>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</si>
  <si>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</si>
  <si>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</si>
  <si>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</si>
  <si>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</si>
  <si>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</si>
  <si>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</si>
  <si>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</si>
  <si>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</si>
  <si>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</si>
  <si>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</si>
  <si>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</si>
  <si>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</si>
  <si>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</si>
  <si>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</si>
  <si>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</si>
  <si>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</si>
  <si>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</si>
  <si>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</si>
  <si>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</si>
  <si>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</si>
  <si>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</si>
  <si>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</si>
  <si>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</si>
  <si>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</si>
  <si>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</si>
  <si>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</si>
  <si>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</si>
  <si>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</si>
  <si>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</si>
  <si>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</si>
  <si>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</si>
  <si>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</si>
  <si>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</si>
  <si>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</si>
  <si>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</si>
  <si>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</si>
  <si>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</si>
  <si>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</si>
  <si>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</si>
  <si>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</si>
  <si>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</si>
  <si>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</si>
  <si>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</si>
  <si>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</si>
  <si>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</si>
  <si>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</si>
  <si>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</si>
  <si>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</si>
  <si>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</si>
  <si>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</si>
  <si>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</si>
  <si>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</si>
  <si>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</si>
  <si>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</si>
  <si>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</si>
  <si>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</si>
  <si>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</si>
  <si>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</si>
  <si>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</si>
  <si>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</si>
  <si>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</si>
  <si>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</si>
  <si>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</si>
  <si>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</si>
  <si>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</si>
  <si>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</si>
  <si>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</si>
  <si>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</si>
  <si>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</si>
  <si>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</si>
  <si>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</si>
  <si>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</si>
  <si>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</si>
  <si>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</si>
  <si>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</si>
  <si>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</si>
  <si>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</si>
  <si>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</si>
  <si>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</si>
  <si>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</si>
  <si>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</si>
  <si>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</si>
  <si>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</si>
  <si>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</si>
  <si>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</si>
  <si>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</si>
  <si>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</si>
  <si>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</si>
  <si>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</si>
  <si>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</si>
  <si>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</si>
  <si>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</si>
  <si>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</si>
  <si>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</si>
  <si>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</si>
  <si>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</si>
  <si>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</si>
  <si>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</si>
  <si>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</si>
  <si>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</si>
  <si>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</si>
  <si>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</si>
  <si>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</si>
  <si>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</si>
  <si>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</si>
  <si>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</si>
  <si>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</si>
  <si>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</si>
  <si>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</si>
  <si>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</si>
  <si>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</si>
  <si>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</si>
  <si>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</si>
  <si>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</si>
  <si>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</si>
  <si>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</si>
  <si>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</si>
  <si>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</si>
  <si>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</si>
  <si>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</si>
  <si>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</si>
  <si>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</si>
  <si>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</si>
  <si>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</si>
  <si>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</si>
  <si>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</si>
  <si>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</si>
  <si>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</si>
  <si>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</si>
  <si>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</si>
  <si>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</si>
  <si>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</si>
  <si>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</si>
  <si>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</si>
  <si>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</si>
  <si>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</si>
  <si>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</si>
  <si>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</si>
  <si>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</si>
  <si>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</si>
  <si>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</si>
  <si>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</si>
  <si>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</si>
  <si>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</si>
  <si>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</si>
  <si>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</si>
  <si>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</si>
  <si>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</si>
  <si>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</si>
  <si>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</si>
  <si>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</si>
  <si>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</si>
  <si>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</si>
  <si>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</si>
  <si>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</si>
  <si>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</si>
  <si>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</si>
  <si>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</si>
  <si>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</si>
  <si>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</si>
  <si>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</si>
  <si>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</si>
  <si>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</si>
  <si>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</si>
  <si>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</si>
  <si>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</si>
  <si>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</si>
  <si>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</si>
  <si>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</si>
  <si>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</si>
  <si>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</si>
  <si>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</si>
  <si>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</si>
  <si>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</si>
  <si>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</si>
  <si>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</si>
  <si>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</si>
  <si>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</si>
  <si>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</si>
  <si>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</si>
  <si>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</si>
  <si>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</si>
  <si>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</si>
  <si>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</si>
  <si>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</si>
  <si>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</si>
  <si>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</si>
  <si>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</si>
  <si>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</si>
  <si>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</si>
  <si>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</si>
  <si>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</si>
  <si>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</si>
  <si>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</si>
  <si>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</si>
  <si>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</si>
  <si>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</si>
  <si>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</si>
  <si>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</si>
  <si>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</si>
  <si>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</si>
  <si>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</si>
  <si>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</si>
  <si>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</si>
  <si>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</si>
  <si>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</si>
  <si>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</si>
  <si>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</si>
  <si>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</si>
  <si>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</si>
  <si>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</si>
  <si>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</si>
  <si>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</si>
  <si>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</si>
  <si>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</si>
  <si>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</si>
  <si>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</si>
  <si>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</si>
  <si>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</si>
  <si>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</si>
  <si>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</si>
  <si>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</si>
  <si>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</si>
  <si>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</si>
  <si>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</si>
  <si>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</si>
  <si>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</si>
  <si>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</si>
  <si>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</si>
  <si>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</si>
  <si>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</si>
  <si>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</si>
  <si>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</si>
  <si>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</si>
  <si>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</si>
  <si>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</si>
  <si>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</si>
  <si>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</si>
  <si>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</si>
  <si>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</si>
  <si>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</si>
  <si>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</si>
  <si>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</si>
  <si>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</si>
  <si>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</si>
  <si>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</si>
  <si>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</si>
  <si>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</si>
  <si>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</si>
  <si>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</si>
  <si>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</si>
  <si>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</si>
  <si>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</si>
  <si>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</si>
  <si>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</si>
  <si>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</si>
  <si>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</si>
  <si>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</si>
  <si>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</si>
  <si>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</si>
  <si>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</si>
  <si>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</si>
  <si>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</si>
  <si>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</si>
  <si>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</si>
  <si>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</si>
  <si>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</si>
  <si>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</si>
  <si>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</si>
  <si>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</si>
  <si>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</si>
  <si>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</si>
  <si>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</si>
  <si>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</si>
  <si>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</si>
  <si>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</si>
  <si>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</si>
  <si>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</si>
  <si>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</si>
  <si>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</si>
  <si>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</si>
  <si>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</si>
  <si>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</si>
  <si>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</si>
  <si>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</si>
  <si>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</si>
  <si>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</si>
  <si>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</si>
  <si>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</si>
  <si>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</si>
  <si>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</si>
  <si>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</si>
  <si>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</si>
  <si>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</si>
  <si>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</si>
  <si>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</si>
  <si>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</si>
  <si>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</si>
  <si>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</si>
  <si>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</si>
  <si>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</si>
  <si>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</si>
  <si>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</si>
  <si>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</si>
  <si>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</si>
  <si>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</si>
  <si>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</si>
  <si>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</si>
  <si>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</si>
  <si>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</si>
  <si>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</si>
  <si>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</si>
  <si>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</si>
  <si>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</si>
  <si>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</si>
  <si>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</si>
  <si>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</si>
  <si>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</si>
  <si>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</si>
  <si>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</si>
  <si>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</si>
  <si>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</si>
  <si>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</si>
  <si>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</si>
  <si>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</si>
  <si>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</si>
  <si>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</si>
  <si>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</si>
  <si>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</si>
  <si>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</si>
  <si>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</si>
  <si>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</si>
  <si>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</si>
  <si>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</si>
  <si>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</si>
  <si>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</si>
  <si>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</si>
  <si>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</si>
  <si>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</si>
  <si>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</si>
  <si>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</si>
  <si>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</si>
  <si>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</si>
  <si>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</si>
  <si>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</si>
  <si>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</si>
  <si>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</si>
  <si>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</si>
  <si>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</si>
  <si>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</si>
  <si>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</si>
  <si>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</si>
  <si>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</si>
  <si>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</si>
  <si>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</si>
  <si>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</si>
  <si>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</si>
  <si>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</si>
  <si>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</si>
  <si>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</si>
  <si>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</si>
  <si>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</si>
  <si>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</si>
  <si>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</si>
  <si>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</si>
  <si>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</si>
  <si>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</si>
  <si>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</si>
  <si>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</si>
  <si>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</si>
  <si>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</si>
  <si>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</si>
  <si>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</si>
  <si>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</si>
  <si>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</si>
  <si>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</si>
  <si>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</si>
  <si>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</si>
  <si>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</si>
  <si>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</si>
  <si>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</si>
  <si>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</si>
  <si>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</si>
  <si>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</si>
  <si>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</si>
  <si>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</si>
  <si>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</si>
  <si>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</si>
  <si>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</si>
  <si>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</si>
  <si>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</si>
  <si>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</si>
  <si>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</si>
  <si>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</si>
  <si>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</si>
  <si>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</si>
  <si>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</si>
  <si>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</si>
  <si>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</si>
  <si>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</si>
  <si>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</si>
  <si>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</si>
  <si>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</si>
  <si>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</si>
  <si>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</si>
  <si>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</si>
  <si>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</si>
  <si>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</si>
  <si>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</si>
  <si>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</si>
  <si>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</si>
  <si>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</si>
  <si>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</si>
  <si>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</si>
  <si>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</si>
  <si>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</si>
  <si>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</si>
  <si>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</si>
  <si>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</si>
  <si>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</si>
  <si>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</si>
  <si>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</si>
  <si>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</si>
  <si>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</si>
  <si>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</si>
  <si>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</si>
  <si>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</si>
  <si>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</si>
  <si>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</si>
  <si>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</si>
  <si>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</si>
  <si>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</si>
  <si>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</si>
  <si>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</si>
  <si>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</si>
  <si>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</si>
  <si>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</si>
  <si>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</si>
  <si>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</si>
  <si>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</si>
  <si>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</si>
  <si>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</si>
  <si>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</si>
  <si>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</si>
  <si>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</si>
  <si>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</si>
  <si>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</si>
  <si>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</si>
  <si>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</si>
  <si>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</si>
  <si>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</si>
  <si>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</si>
  <si>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</si>
  <si>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</si>
  <si>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</si>
  <si>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</si>
  <si>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</si>
  <si>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</si>
  <si>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</si>
  <si>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</si>
  <si>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</si>
  <si>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</si>
  <si>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</si>
  <si>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</si>
  <si>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</si>
  <si>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</si>
  <si>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</si>
  <si>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</si>
  <si>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</si>
  <si>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</si>
  <si>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</si>
  <si>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</si>
  <si>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</si>
  <si>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</si>
  <si>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</si>
  <si>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</si>
  <si>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</si>
  <si>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</si>
  <si>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</si>
  <si>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</si>
  <si>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</si>
  <si>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</si>
  <si>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</si>
  <si>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</si>
  <si>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</si>
  <si>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</si>
  <si>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</si>
  <si>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</si>
  <si>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</si>
  <si>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</si>
  <si>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</si>
  <si>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</si>
  <si>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</si>
  <si>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</si>
  <si>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</si>
  <si>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</si>
  <si>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</si>
  <si>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</si>
  <si>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</si>
  <si>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</si>
  <si>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</si>
  <si>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</si>
  <si>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</si>
  <si>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</si>
  <si>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</si>
  <si>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</si>
  <si>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</si>
  <si>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</si>
  <si>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</si>
  <si>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</si>
  <si>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</si>
  <si>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</si>
  <si>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</si>
  <si>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</si>
  <si>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</si>
  <si>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</si>
  <si>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</si>
  <si>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</si>
  <si>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</si>
  <si>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</si>
  <si>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</si>
  <si>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</si>
  <si>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</si>
  <si>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</si>
  <si>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</si>
  <si>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</si>
  <si>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</si>
  <si>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</si>
  <si>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</si>
  <si>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</si>
  <si>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</si>
  <si>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</si>
  <si>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</si>
  <si>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</si>
  <si>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</si>
  <si>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</si>
  <si>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</si>
  <si>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</si>
  <si>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</si>
  <si>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</si>
  <si>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</si>
  <si>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</si>
  <si>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</si>
  <si>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</si>
  <si>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</si>
  <si>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</si>
  <si>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</si>
  <si>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</si>
  <si>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</si>
  <si>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</si>
  <si>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</si>
  <si>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</si>
  <si>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</si>
  <si>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</si>
  <si>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</si>
  <si>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</si>
  <si>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</si>
  <si>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</si>
  <si>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</si>
  <si>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</si>
  <si>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</si>
  <si>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</si>
  <si>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</si>
  <si>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</si>
  <si>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</si>
  <si>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</si>
  <si>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</si>
  <si>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</si>
  <si>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</si>
  <si>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</si>
  <si>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</si>
  <si>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</si>
  <si>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</si>
  <si>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</si>
  <si>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</si>
  <si>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</si>
  <si>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</si>
  <si>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</si>
  <si>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</si>
  <si>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</si>
  <si>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</si>
  <si>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</si>
  <si>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</si>
  <si>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</si>
  <si>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</si>
  <si>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</si>
  <si>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</si>
  <si>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</si>
  <si>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</si>
  <si>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</si>
  <si>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</si>
  <si>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</si>
  <si>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</si>
  <si>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</si>
  <si>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</si>
  <si>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</si>
  <si>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</si>
  <si>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</si>
  <si>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</si>
  <si>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</si>
  <si>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</si>
  <si>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</si>
  <si>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</si>
  <si>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</si>
  <si>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</si>
  <si>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</si>
  <si>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</si>
  <si>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</si>
  <si>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</si>
  <si>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</si>
  <si>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</si>
  <si>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</si>
  <si>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</si>
  <si>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</si>
  <si>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</si>
  <si>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</si>
  <si>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</si>
  <si>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</si>
  <si>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</si>
  <si>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</si>
  <si>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</si>
  <si>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</si>
  <si>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</si>
  <si>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</si>
  <si>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</si>
  <si>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</si>
  <si>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</si>
  <si>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</si>
  <si>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</si>
  <si>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</si>
  <si>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</si>
  <si>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</si>
  <si>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</si>
  <si>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</si>
  <si>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</si>
  <si>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</si>
  <si>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</si>
  <si>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</si>
  <si>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</si>
  <si>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</si>
  <si>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</si>
  <si>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</si>
  <si>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</si>
  <si>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</si>
  <si>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</si>
  <si>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</si>
  <si>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</si>
  <si>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</si>
  <si>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</si>
  <si>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</si>
  <si>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</si>
  <si>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</si>
  <si>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</si>
  <si>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</si>
  <si>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</si>
  <si>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</si>
  <si>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</si>
  <si>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</si>
  <si>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</si>
  <si>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</si>
  <si>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</si>
  <si>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</si>
  <si>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</si>
  <si>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</si>
  <si>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</si>
  <si>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</si>
  <si>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</si>
  <si>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</si>
  <si>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</si>
  <si>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</si>
  <si>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</si>
  <si>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</si>
  <si>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</si>
  <si>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</si>
  <si>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</si>
  <si>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</si>
  <si>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</si>
  <si>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</si>
  <si>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</si>
  <si>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</si>
  <si>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</si>
  <si>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</si>
  <si>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</si>
  <si>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</si>
  <si>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</si>
  <si>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</si>
  <si>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</si>
  <si>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</si>
  <si>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</si>
  <si>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</si>
  <si>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</si>
  <si>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</si>
  <si>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</si>
  <si>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</si>
  <si>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</si>
  <si>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</si>
  <si>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</si>
  <si>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</si>
  <si>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</si>
  <si>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</si>
  <si>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</si>
  <si>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</si>
  <si>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</si>
  <si>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</si>
  <si>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</si>
  <si>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</si>
  <si>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</si>
  <si>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</si>
  <si>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</si>
  <si>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</si>
  <si>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</si>
  <si>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</si>
  <si>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</si>
  <si>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</si>
  <si>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</si>
  <si>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</si>
  <si>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</si>
  <si>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</si>
  <si>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</si>
  <si>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</si>
  <si>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</si>
  <si>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</si>
  <si>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</si>
  <si>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</si>
  <si>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</si>
  <si>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</si>
  <si>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</si>
  <si>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</si>
  <si>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</si>
  <si>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</si>
  <si>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</si>
  <si>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</si>
  <si>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</si>
  <si>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</si>
  <si>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</si>
  <si>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</si>
  <si>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</si>
  <si>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</si>
  <si>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</si>
  <si>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</si>
  <si>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</si>
  <si>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</si>
  <si>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</si>
  <si>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</si>
  <si>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</si>
  <si>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</si>
  <si>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</si>
  <si>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</si>
  <si>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</si>
  <si>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</si>
  <si>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</si>
  <si>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</si>
  <si>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</si>
  <si>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</si>
  <si>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</si>
  <si>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</si>
  <si>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</si>
  <si>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</si>
  <si>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</si>
  <si>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</si>
  <si>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</si>
  <si>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</si>
  <si>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</si>
  <si>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</si>
  <si>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</si>
  <si>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</si>
  <si>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</si>
  <si>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</si>
  <si>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</si>
  <si>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</si>
  <si>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</si>
  <si>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</si>
  <si>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</si>
  <si>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</si>
  <si>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</si>
  <si>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</si>
  <si>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</si>
  <si>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</si>
  <si>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</si>
  <si>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</si>
  <si>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</si>
  <si>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</si>
  <si>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</si>
  <si>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</si>
  <si>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</si>
  <si>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</si>
  <si>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</si>
  <si>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</si>
  <si>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</si>
  <si>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</si>
  <si>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</si>
  <si>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</si>
  <si>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</si>
  <si>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</si>
  <si>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</si>
  <si>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</si>
  <si>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</si>
  <si>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</si>
  <si>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</si>
  <si>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</si>
  <si>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</si>
  <si>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</si>
  <si>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</si>
  <si>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</si>
  <si>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</si>
  <si>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</si>
  <si>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</si>
  <si>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</si>
  <si>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</si>
  <si>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</si>
  <si>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</si>
  <si>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</si>
  <si>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</si>
  <si>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</si>
  <si>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</si>
  <si>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</si>
  <si>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</si>
  <si>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</si>
  <si>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</si>
  <si>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</si>
  <si>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</si>
  <si>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</si>
  <si>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</si>
  <si>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</si>
  <si>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</si>
  <si>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</si>
  <si>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</si>
  <si>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</si>
  <si>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</si>
  <si>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</si>
  <si>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</si>
  <si>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</si>
  <si>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</si>
  <si>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</si>
  <si>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</si>
  <si>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</si>
  <si>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</si>
  <si>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</si>
  <si>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</si>
  <si>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</si>
  <si>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</si>
  <si>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</si>
  <si>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</si>
  <si>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</si>
  <si>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</si>
  <si>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</si>
  <si>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</si>
  <si>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</si>
  <si>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</si>
  <si>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</si>
  <si>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</si>
  <si>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</si>
  <si>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</si>
  <si>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</si>
  <si>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</si>
  <si>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</si>
  <si>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</si>
  <si>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</si>
  <si>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</si>
  <si>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</si>
  <si>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</si>
  <si>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</si>
  <si>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</si>
  <si>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</si>
  <si>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</si>
  <si>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</si>
  <si>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</si>
  <si>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</si>
  <si>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</si>
  <si>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</si>
  <si>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</si>
  <si>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</si>
  <si>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</si>
  <si>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</si>
  <si>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</si>
  <si>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</si>
  <si>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</si>
  <si>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</si>
  <si>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</si>
  <si>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</si>
  <si>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</si>
  <si>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</si>
  <si>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</si>
  <si>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</si>
  <si>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</si>
  <si>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</si>
  <si>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</si>
  <si>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</si>
  <si>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</si>
  <si>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</si>
  <si>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</si>
  <si>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</si>
  <si>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</si>
  <si>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</si>
  <si>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</si>
  <si>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</si>
  <si>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</si>
  <si>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</si>
  <si>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</si>
  <si>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</si>
  <si>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</si>
  <si>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</si>
  <si>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</si>
  <si>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</si>
  <si>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</si>
  <si>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</si>
  <si>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</si>
  <si>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</si>
  <si>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</si>
  <si>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</si>
  <si>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</si>
  <si>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</si>
  <si>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</si>
  <si>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</si>
  <si>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</si>
  <si>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</si>
  <si>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</si>
  <si>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</si>
  <si>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</si>
  <si>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</si>
  <si>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</si>
  <si>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</si>
  <si>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</si>
  <si>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</si>
  <si>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</si>
  <si>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</si>
  <si>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</si>
  <si>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</si>
  <si>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</si>
  <si>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</si>
  <si>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</si>
  <si>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</si>
  <si>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</si>
  <si>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</si>
  <si>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</si>
  <si>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</si>
  <si>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</si>
  <si>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</si>
  <si>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</si>
  <si>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</si>
  <si>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</si>
  <si>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</si>
  <si>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</si>
  <si>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</si>
  <si>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</si>
  <si>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</si>
  <si>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</si>
  <si>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</si>
  <si>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</si>
  <si>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</si>
  <si>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</si>
  <si>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</si>
  <si>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</si>
  <si>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</si>
  <si>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</si>
  <si>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</si>
  <si>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</si>
  <si>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</si>
  <si>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</si>
  <si>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</si>
  <si>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</si>
  <si>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</si>
  <si>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</si>
  <si>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</si>
  <si>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</si>
  <si>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</si>
  <si>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</si>
  <si>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</si>
  <si>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</si>
  <si>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</si>
  <si>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</si>
  <si>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</si>
  <si>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</si>
  <si>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</si>
  <si>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</si>
  <si>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</si>
  <si>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</si>
  <si>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</si>
  <si>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</si>
  <si>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</si>
  <si>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</si>
  <si>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</si>
  <si>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</si>
  <si>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</si>
  <si>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</si>
  <si>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</si>
  <si>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</si>
  <si>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</si>
  <si>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</si>
  <si>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</si>
  <si>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</si>
  <si>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</si>
  <si>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</si>
  <si>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</si>
  <si>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</si>
  <si>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</si>
  <si>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</si>
  <si>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</si>
  <si>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</si>
  <si>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</si>
  <si>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</si>
  <si>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</si>
  <si>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</si>
  <si>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</si>
  <si>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</si>
  <si>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</si>
  <si>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</si>
  <si>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</si>
  <si>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</si>
  <si>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</si>
  <si>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</si>
  <si>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</si>
  <si>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</si>
  <si>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</si>
  <si>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</si>
  <si>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</si>
  <si>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</si>
  <si>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</si>
  <si>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</si>
  <si>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</si>
  <si>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</si>
  <si>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</si>
  <si>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</si>
  <si>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</si>
  <si>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</si>
  <si>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</si>
  <si>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</si>
  <si>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</si>
  <si>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</si>
  <si>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</si>
  <si>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</si>
  <si>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</si>
  <si>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</si>
  <si>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</si>
  <si>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</si>
  <si>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</si>
  <si>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</si>
  <si>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</si>
  <si>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</si>
  <si>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</si>
  <si>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</si>
  <si>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</si>
  <si>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</si>
  <si>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</si>
  <si>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</si>
  <si>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</si>
  <si>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</si>
  <si>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</si>
  <si>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</si>
  <si>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</si>
  <si>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</si>
  <si>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</si>
  <si>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</si>
  <si>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</si>
  <si>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</si>
  <si>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</si>
  <si>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</si>
  <si>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</si>
  <si>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</si>
  <si>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</si>
  <si>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</si>
  <si>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</si>
  <si>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</si>
  <si>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</si>
  <si>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</si>
  <si>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</si>
  <si>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</si>
  <si>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</si>
  <si>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</si>
  <si>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</si>
  <si>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</si>
  <si>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</si>
  <si>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</si>
  <si>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</si>
  <si>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</si>
  <si>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</si>
  <si>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</si>
  <si>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</si>
  <si>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</si>
  <si>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</si>
  <si>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</si>
  <si>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</si>
  <si>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</si>
  <si>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</si>
  <si>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</si>
  <si>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</si>
  <si>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</si>
  <si>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</si>
  <si>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</si>
  <si>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</si>
  <si>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</si>
  <si>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</si>
  <si>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</si>
  <si>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</si>
  <si>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</si>
  <si>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</si>
  <si>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</si>
  <si>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</si>
  <si>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</si>
  <si>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</si>
  <si>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</si>
  <si>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</si>
  <si>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</si>
  <si>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</si>
  <si>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</si>
  <si>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</si>
  <si>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</si>
  <si>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</si>
  <si>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</si>
  <si>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</si>
  <si>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</si>
  <si>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</si>
  <si>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</si>
  <si>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</si>
  <si>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</si>
  <si>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</si>
  <si>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</si>
  <si>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</si>
  <si>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</si>
  <si>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</si>
  <si>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</si>
  <si>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</si>
  <si>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</si>
  <si>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</si>
  <si>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</si>
  <si>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</si>
  <si>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</si>
  <si>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</si>
  <si>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</si>
  <si>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</si>
  <si>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</si>
  <si>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</si>
  <si>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</si>
  <si>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</si>
  <si>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</si>
  <si>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</si>
  <si>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</si>
  <si>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</si>
  <si>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</si>
  <si>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</si>
  <si>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</si>
  <si>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</si>
  <si>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</si>
  <si>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</si>
  <si>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</si>
  <si>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</si>
  <si>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</si>
  <si>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</si>
  <si>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</si>
  <si>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</si>
  <si>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</si>
  <si>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</si>
  <si>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</si>
  <si>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</si>
  <si>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</si>
  <si>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</si>
  <si>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</si>
  <si>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</si>
  <si>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</si>
  <si>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</si>
  <si>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</si>
  <si>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</si>
  <si>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</si>
  <si>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</si>
  <si>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</si>
  <si>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</si>
  <si>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</si>
  <si>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</si>
  <si>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</si>
  <si>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</si>
  <si>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</si>
  <si>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</si>
  <si>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</si>
  <si>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</si>
  <si>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</si>
  <si>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</si>
  <si>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</si>
  <si>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</si>
  <si>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</si>
  <si>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</si>
  <si>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</si>
  <si>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</si>
  <si>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</si>
  <si>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</si>
  <si>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</si>
  <si>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</si>
  <si>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</si>
  <si>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</si>
  <si>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</si>
  <si>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</si>
  <si>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</si>
  <si>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</si>
  <si>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</si>
  <si>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</si>
  <si>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</si>
  <si>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</si>
  <si>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</si>
  <si>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</si>
  <si>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</si>
  <si>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</si>
  <si>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</si>
  <si>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</si>
  <si>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</si>
  <si>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</si>
  <si>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</si>
  <si>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</si>
  <si>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</si>
  <si>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</si>
  <si>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</si>
  <si>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</si>
  <si>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</si>
  <si>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</si>
  <si>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</si>
  <si>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</si>
  <si>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</si>
  <si>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</si>
  <si>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</si>
  <si>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</si>
  <si>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</si>
  <si>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</si>
  <si>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</si>
  <si>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</si>
  <si>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</si>
  <si>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</si>
  <si>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</si>
  <si>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</si>
  <si>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</si>
  <si>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</si>
  <si>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</si>
  <si>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</si>
  <si>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</si>
  <si>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</si>
  <si>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</si>
  <si>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</si>
  <si>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</si>
  <si>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</si>
  <si>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</si>
  <si>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</si>
  <si>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</si>
  <si>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</si>
  <si>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</si>
  <si>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</si>
  <si>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</si>
  <si>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</si>
  <si>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</si>
  <si>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</si>
  <si>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</si>
  <si>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</si>
  <si>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</si>
  <si>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</si>
  <si>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</si>
  <si>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</si>
  <si>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</si>
  <si>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</si>
  <si>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</si>
  <si>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</si>
  <si>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</si>
  <si>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</si>
  <si>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</si>
  <si>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</si>
  <si>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</si>
  <si>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</si>
  <si>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</si>
  <si>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</si>
  <si>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</si>
  <si>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</si>
  <si>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</si>
  <si>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</si>
  <si>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</si>
  <si>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</si>
  <si>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</si>
  <si>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</si>
  <si>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</si>
  <si>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</si>
  <si>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</si>
  <si>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</si>
  <si>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</si>
  <si>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</si>
  <si>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</si>
  <si>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</si>
  <si>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</si>
  <si>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</si>
  <si>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</si>
  <si>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</si>
  <si>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</si>
  <si>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</si>
  <si>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</si>
  <si>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</si>
  <si>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</si>
  <si>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</si>
  <si>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</si>
  <si>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</si>
  <si>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</si>
  <si>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</si>
  <si>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</si>
  <si>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</si>
  <si>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</si>
  <si>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</si>
  <si>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</si>
  <si>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</si>
  <si>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</si>
  <si>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</si>
  <si>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</si>
  <si>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</si>
  <si>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</si>
  <si>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</si>
  <si>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</si>
  <si>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</si>
  <si>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</si>
  <si>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</si>
  <si>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</si>
  <si>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</si>
  <si>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</si>
  <si>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</si>
  <si>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</si>
  <si>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</si>
  <si>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</si>
  <si>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</si>
  <si>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</si>
  <si>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</si>
  <si>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</si>
  <si>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</si>
  <si>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</si>
  <si>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</si>
  <si>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</si>
  <si>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</si>
  <si>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</si>
  <si>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</si>
  <si>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</si>
  <si>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</si>
  <si>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</si>
  <si>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</si>
  <si>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</si>
  <si>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</si>
  <si>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</si>
  <si>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</si>
  <si>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</si>
  <si>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</si>
  <si>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</si>
  <si>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</si>
  <si>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</si>
  <si>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</si>
  <si>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</si>
  <si>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</si>
  <si>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</si>
  <si>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</si>
  <si>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</si>
  <si>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</si>
  <si>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</si>
  <si>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</si>
  <si>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</si>
  <si>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</si>
  <si>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</si>
  <si>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</si>
  <si>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</si>
  <si>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</si>
  <si>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</si>
  <si>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</si>
  <si>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</si>
  <si>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</si>
  <si>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</si>
  <si>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</si>
  <si>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</si>
  <si>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</si>
  <si>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</si>
  <si>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</si>
  <si>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</si>
  <si>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</si>
  <si>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</si>
  <si>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</si>
  <si>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</si>
  <si>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</si>
  <si>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</si>
  <si>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</si>
  <si>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</si>
  <si>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</si>
  <si>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</si>
  <si>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</si>
  <si>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</si>
  <si>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</si>
  <si>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</si>
  <si>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</si>
  <si>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</si>
  <si>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</si>
  <si>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</si>
  <si>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</si>
  <si>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</si>
  <si>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</si>
  <si>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</si>
  <si>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</si>
  <si>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</si>
  <si>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</si>
  <si>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</si>
  <si>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</si>
  <si>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</si>
  <si>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</si>
  <si>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</si>
  <si>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</si>
  <si>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</si>
  <si>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</si>
  <si>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</si>
  <si>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</si>
  <si>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</si>
  <si>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</si>
  <si>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</si>
  <si>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</si>
  <si>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</si>
  <si>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</si>
  <si>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</si>
  <si>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</si>
  <si>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</si>
  <si>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</si>
  <si>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</si>
  <si>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</si>
  <si>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</si>
  <si>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</si>
  <si>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</si>
  <si>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</si>
  <si>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</si>
  <si>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</si>
  <si>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</si>
  <si>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</si>
  <si>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</si>
  <si>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</si>
  <si>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</si>
  <si>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</si>
  <si>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</si>
  <si>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</si>
  <si>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</si>
  <si>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</si>
  <si>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</si>
  <si>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</si>
  <si>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</si>
  <si>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</si>
  <si>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</si>
  <si>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</si>
  <si>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</si>
  <si>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</si>
  <si>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</si>
  <si>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</si>
  <si>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</si>
  <si>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</si>
  <si>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</si>
  <si>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</si>
  <si>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</si>
  <si>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</si>
  <si>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</si>
  <si>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</si>
  <si>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</si>
  <si>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</si>
  <si>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</si>
  <si>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</si>
  <si>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</si>
  <si>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</si>
  <si>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</si>
  <si>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</si>
  <si>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</si>
  <si>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</si>
  <si>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</si>
  <si>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</si>
  <si>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</si>
  <si>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</si>
  <si>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</si>
  <si>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</si>
  <si>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</si>
  <si>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</si>
  <si>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</si>
  <si>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</si>
  <si>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</si>
  <si>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</si>
  <si>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</si>
  <si>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</si>
  <si>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</si>
  <si>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</si>
  <si>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</si>
  <si>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</si>
  <si>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</si>
  <si>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</si>
  <si>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</si>
  <si>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</si>
  <si>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</si>
  <si>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</si>
  <si>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</si>
  <si>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</si>
  <si>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</si>
  <si>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</si>
  <si>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</si>
  <si>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</si>
  <si>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</si>
  <si>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</si>
  <si>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</si>
  <si>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</si>
  <si>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</si>
  <si>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</si>
  <si>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</si>
  <si>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</si>
  <si>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</si>
  <si>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</si>
  <si>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</si>
  <si>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</si>
  <si>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</si>
  <si>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</si>
  <si>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</si>
  <si>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</si>
  <si>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</si>
  <si>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</si>
  <si>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</si>
  <si>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</si>
  <si>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</si>
  <si>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</si>
  <si>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</si>
  <si>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</si>
  <si>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</si>
  <si>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</si>
  <si>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</si>
  <si>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</si>
  <si>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</si>
  <si>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</si>
  <si>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</si>
  <si>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</si>
  <si>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</si>
  <si>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</si>
  <si>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</si>
  <si>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</si>
  <si>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</si>
  <si>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</si>
  <si>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</si>
  <si>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</si>
  <si>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</si>
  <si>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</si>
  <si>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</si>
  <si>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</si>
  <si>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</si>
  <si>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</si>
  <si>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</si>
  <si>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</si>
  <si>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</si>
  <si>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</si>
  <si>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</si>
  <si>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</si>
  <si>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</si>
  <si>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</si>
  <si>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</si>
  <si>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</si>
  <si>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</si>
  <si>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</si>
  <si>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</si>
  <si>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</si>
  <si>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</si>
  <si>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</si>
  <si>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</si>
  <si>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</si>
  <si>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</si>
  <si>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</si>
  <si>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</si>
  <si>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</si>
  <si>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</si>
  <si>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</si>
  <si>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</si>
  <si>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</si>
  <si>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</si>
  <si>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</si>
  <si>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</si>
  <si>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</si>
  <si>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</si>
  <si>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</si>
  <si>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</si>
  <si>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</si>
  <si>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</si>
  <si>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</si>
  <si>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</si>
  <si>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</si>
  <si>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</si>
  <si>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</si>
  <si>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</si>
  <si>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</si>
  <si>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</si>
  <si>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</si>
  <si>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</si>
  <si>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</si>
  <si>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</si>
  <si>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</si>
  <si>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</si>
  <si>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</si>
  <si>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</si>
  <si>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</si>
  <si>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</si>
  <si>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</si>
  <si>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</si>
  <si>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</si>
  <si>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</si>
  <si>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</si>
  <si>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</si>
  <si>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</si>
  <si>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</si>
  <si>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</si>
  <si>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</si>
  <si>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</si>
  <si>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</si>
  <si>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</si>
  <si>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</si>
  <si>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</si>
  <si>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</si>
  <si>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</si>
  <si>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</si>
  <si>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</si>
  <si>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</si>
  <si>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</si>
  <si>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</si>
  <si>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</si>
  <si>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</si>
  <si>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</si>
  <si>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</si>
  <si>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</si>
  <si>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</si>
  <si>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</si>
  <si>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</si>
  <si>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</si>
  <si>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</si>
  <si>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</si>
  <si>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</si>
  <si>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</si>
  <si>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</si>
  <si>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</si>
  <si>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</si>
  <si>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</si>
  <si>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</si>
  <si>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</si>
  <si>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</si>
  <si>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</si>
  <si>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</si>
  <si>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</si>
  <si>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</si>
  <si>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</si>
  <si>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</si>
  <si>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</si>
  <si>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</si>
  <si>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</si>
  <si>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</si>
  <si>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</si>
  <si>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</si>
  <si>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</si>
  <si>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</si>
  <si>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</si>
  <si>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</si>
  <si>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</si>
  <si>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</si>
  <si>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</si>
  <si>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</si>
  <si>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</si>
  <si>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</si>
  <si>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</si>
  <si>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</si>
  <si>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</si>
  <si>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</si>
  <si>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</si>
  <si>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</si>
  <si>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</si>
  <si>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</si>
  <si>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</si>
  <si>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</si>
  <si>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</si>
  <si>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</si>
  <si>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</si>
  <si>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</si>
  <si>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</si>
  <si>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</si>
  <si>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</si>
  <si>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</si>
  <si>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</si>
  <si>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</si>
  <si>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</si>
  <si>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</si>
  <si>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</si>
  <si>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</si>
  <si>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</si>
  <si>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</si>
  <si>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</si>
  <si>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</si>
  <si>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</si>
  <si>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</si>
  <si>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</si>
  <si>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</si>
  <si>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</si>
  <si>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</si>
  <si>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</si>
  <si>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</si>
  <si>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</si>
  <si>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</si>
  <si>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</si>
  <si>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</si>
  <si>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</si>
  <si>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</si>
  <si>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</si>
  <si>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</si>
  <si>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</si>
  <si>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</si>
  <si>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</si>
  <si>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</si>
  <si>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</si>
  <si>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</si>
  <si>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</si>
  <si>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</si>
  <si>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</si>
  <si>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</si>
  <si>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</si>
  <si>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</si>
  <si>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</si>
  <si>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</si>
  <si>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</si>
  <si>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</si>
  <si>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</si>
  <si>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</si>
  <si>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</si>
  <si>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</si>
  <si>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</si>
  <si>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</si>
  <si>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</si>
  <si>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</si>
  <si>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</si>
  <si>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</si>
  <si>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</si>
  <si>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</si>
  <si>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</si>
  <si>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</si>
  <si>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</si>
  <si>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</si>
  <si>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</si>
  <si>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</si>
  <si>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</si>
  <si>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</si>
  <si>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</si>
  <si>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</si>
  <si>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</si>
  <si>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</si>
  <si>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</si>
  <si>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</si>
  <si>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</si>
  <si>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</si>
  <si>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</si>
  <si>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</si>
  <si>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</si>
  <si>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</si>
  <si>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</si>
  <si>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</si>
  <si>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</si>
  <si>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</si>
  <si>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</si>
  <si>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</si>
  <si>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</si>
  <si>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</si>
  <si>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</si>
  <si>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</si>
  <si>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</si>
  <si>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</si>
  <si>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</si>
  <si>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</si>
  <si>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</si>
  <si>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</si>
  <si>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</si>
  <si>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</si>
  <si>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</si>
  <si>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</si>
  <si>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</si>
  <si>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</si>
  <si>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</si>
  <si>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</si>
  <si>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</si>
  <si>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</si>
  <si>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</si>
  <si>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</si>
  <si>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</si>
  <si>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</si>
  <si>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</si>
  <si>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</si>
  <si>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</si>
  <si>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</si>
  <si>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</si>
  <si>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</si>
  <si>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</si>
  <si>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</si>
  <si>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</si>
  <si>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</si>
  <si>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</si>
  <si>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</si>
  <si>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</si>
  <si>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</si>
  <si>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</si>
  <si>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</si>
  <si>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</si>
  <si>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</si>
  <si>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</si>
  <si>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</si>
  <si>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</si>
  <si>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</si>
  <si>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</si>
  <si>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</si>
  <si>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</si>
  <si>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</si>
  <si>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</si>
  <si>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</si>
  <si>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</si>
  <si>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</si>
  <si>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</si>
  <si>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</si>
  <si>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</si>
  <si>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</si>
  <si>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</si>
  <si>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</si>
  <si>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</si>
  <si>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</si>
  <si>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</si>
  <si>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</si>
  <si>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</si>
  <si>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</si>
  <si>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</si>
  <si>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</si>
  <si>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</si>
  <si>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</si>
  <si>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</si>
  <si>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</si>
  <si>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</si>
  <si>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</si>
  <si>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</si>
  <si>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</si>
  <si>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</si>
  <si>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</si>
  <si>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</si>
  <si>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</si>
  <si>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</si>
  <si>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</si>
  <si>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</si>
  <si>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</si>
  <si>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</si>
  <si>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</si>
  <si>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</si>
  <si>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</si>
  <si>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</si>
  <si>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</si>
  <si>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</si>
  <si>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</si>
  <si>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</si>
  <si>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</si>
  <si>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</si>
  <si>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</si>
  <si>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</si>
  <si>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</si>
  <si>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</si>
  <si>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</si>
  <si>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</si>
  <si>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</si>
  <si>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</si>
  <si>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</si>
  <si>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</si>
  <si>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</si>
  <si>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</si>
  <si>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</si>
  <si>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</si>
  <si>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</si>
  <si>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</si>
  <si>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</si>
  <si>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</si>
  <si>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</si>
  <si>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</si>
  <si>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</si>
  <si>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</si>
  <si>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</si>
  <si>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</si>
  <si>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</si>
  <si>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</si>
  <si>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</si>
  <si>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</si>
  <si>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</si>
  <si>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</si>
  <si>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</si>
  <si>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</si>
  <si>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</si>
  <si>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</si>
  <si>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</si>
  <si>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</si>
  <si>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</si>
  <si>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</si>
  <si>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</si>
  <si>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</si>
  <si>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</si>
  <si>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</si>
  <si>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</si>
  <si>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</si>
  <si>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</si>
  <si>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</si>
  <si>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</si>
  <si>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</si>
  <si>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</si>
  <si>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</si>
  <si>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</si>
  <si>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</si>
  <si>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</si>
  <si>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</si>
  <si>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</si>
  <si>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</si>
  <si>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</si>
  <si>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</si>
  <si>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</si>
  <si>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</si>
  <si>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</si>
  <si>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</si>
  <si>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</si>
  <si>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</si>
  <si>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</si>
  <si>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</si>
  <si>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</si>
  <si>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</si>
  <si>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</si>
  <si>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</si>
  <si>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</si>
  <si>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</si>
  <si>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</si>
  <si>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</si>
  <si>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</si>
  <si>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</si>
  <si>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</si>
  <si>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</si>
  <si>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</si>
  <si>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</si>
  <si>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</si>
  <si>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</si>
  <si>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</si>
  <si>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</si>
  <si>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</si>
  <si>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</si>
  <si>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</si>
  <si>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</si>
  <si>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</si>
  <si>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</si>
  <si>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</si>
  <si>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</si>
  <si>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</si>
  <si>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</si>
  <si>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</si>
  <si>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</si>
  <si>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</si>
  <si>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</si>
  <si>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</si>
  <si>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</si>
  <si>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</si>
  <si>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</si>
  <si>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</si>
  <si>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</si>
  <si>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</si>
  <si>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</si>
  <si>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</si>
  <si>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</si>
  <si>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</si>
  <si>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</si>
  <si>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</si>
  <si>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</si>
  <si>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</si>
  <si>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</si>
  <si>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</si>
  <si>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</si>
  <si>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</si>
  <si>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</si>
  <si>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</si>
  <si>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</si>
  <si>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</si>
  <si>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</si>
  <si>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</si>
  <si>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</si>
  <si>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</si>
  <si>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</si>
  <si>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</si>
  <si>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</si>
  <si>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</si>
  <si>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</si>
  <si>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</si>
  <si>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</si>
  <si>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</si>
  <si>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</si>
  <si>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</si>
  <si>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</si>
  <si>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</si>
  <si>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</si>
  <si>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</si>
  <si>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</si>
  <si>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</si>
  <si>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</si>
  <si>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</si>
  <si>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</si>
  <si>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</si>
  <si>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</si>
  <si>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</si>
  <si>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</si>
  <si>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</si>
  <si>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</si>
  <si>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</si>
  <si>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</si>
  <si>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</si>
  <si>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</si>
  <si>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</si>
  <si>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</si>
  <si>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</si>
  <si>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</si>
  <si>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</si>
  <si>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</si>
  <si>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</si>
  <si>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</si>
  <si>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</si>
  <si>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</si>
  <si>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</si>
  <si>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</si>
  <si>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</si>
  <si>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</si>
  <si>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</si>
  <si>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</si>
  <si>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</si>
  <si>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</si>
  <si>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</si>
  <si>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</si>
  <si>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</si>
  <si>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</si>
  <si>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</si>
  <si>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</si>
  <si>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</si>
  <si>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</si>
  <si>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</si>
  <si>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</si>
  <si>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</si>
  <si>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</si>
  <si>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</si>
  <si>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</si>
  <si>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</si>
  <si>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</si>
  <si>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</si>
  <si>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</si>
  <si>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</si>
  <si>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</si>
  <si>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</si>
  <si>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</si>
  <si>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</si>
  <si>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</si>
  <si>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</si>
  <si>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</si>
  <si>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</si>
  <si>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</si>
  <si>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</si>
  <si>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</si>
  <si>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</si>
  <si>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</si>
  <si>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</si>
  <si>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</si>
  <si>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</si>
  <si>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</si>
  <si>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</si>
  <si>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</si>
  <si>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</si>
  <si>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</si>
  <si>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</si>
  <si>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</si>
  <si>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</si>
  <si>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</si>
  <si>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</si>
  <si>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</si>
  <si>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</si>
  <si>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</si>
  <si>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</si>
  <si>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</si>
  <si>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</si>
  <si>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</si>
  <si>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</si>
  <si>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</si>
  <si>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</si>
  <si>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</si>
  <si>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</si>
  <si>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</si>
  <si>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</si>
  <si>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</si>
  <si>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</si>
  <si>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</si>
  <si>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</si>
  <si>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</si>
  <si>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</si>
  <si>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</si>
  <si>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</si>
  <si>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</si>
  <si>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</si>
  <si>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</si>
  <si>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</si>
  <si>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</si>
  <si>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</si>
  <si>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</si>
  <si>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</si>
  <si>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</si>
  <si>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</si>
  <si>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</si>
  <si>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</si>
  <si>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</si>
  <si>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</si>
  <si>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</si>
  <si>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</si>
  <si>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</si>
  <si>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</si>
  <si>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</si>
  <si>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</si>
  <si>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</si>
  <si>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</si>
  <si>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</si>
  <si>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</si>
  <si>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</si>
  <si>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</si>
  <si>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</si>
  <si>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</si>
  <si>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</si>
  <si>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</si>
  <si>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</si>
  <si>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</si>
  <si>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</si>
  <si>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</si>
  <si>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</si>
  <si>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</si>
  <si>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</si>
  <si>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</si>
  <si>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</si>
  <si>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</si>
  <si>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</si>
  <si>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</si>
  <si>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</si>
  <si>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</si>
  <si>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</si>
  <si>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</si>
  <si>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</si>
  <si>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</si>
  <si>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</si>
  <si>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</si>
  <si>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</si>
  <si>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</si>
  <si>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</si>
  <si>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</si>
  <si>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</si>
  <si>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</si>
  <si>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</si>
  <si>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</si>
  <si>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</si>
  <si>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</si>
  <si>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</si>
  <si>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</si>
  <si>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</si>
  <si>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</si>
  <si>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</si>
  <si>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</si>
  <si>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</si>
  <si>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</si>
  <si>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</si>
  <si>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</si>
  <si>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</si>
  <si>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</si>
  <si>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</si>
  <si>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</si>
  <si>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</si>
  <si>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</si>
  <si>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</si>
  <si>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</si>
  <si>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</si>
  <si>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</si>
  <si>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</si>
  <si>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</si>
  <si>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</si>
  <si>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</si>
  <si>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</si>
  <si>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</si>
  <si>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</si>
  <si>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</si>
  <si>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</si>
  <si>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</si>
  <si>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</si>
  <si>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</si>
  <si>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</si>
  <si>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</si>
  <si>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</si>
  <si>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</si>
  <si>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</si>
  <si>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</si>
  <si>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</si>
  <si>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</si>
  <si>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</si>
  <si>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</si>
  <si>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</si>
  <si>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</si>
  <si>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</si>
  <si>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</si>
  <si>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</si>
  <si>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</si>
  <si>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</si>
  <si>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</si>
  <si>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</si>
  <si>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</si>
  <si>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</si>
  <si>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</si>
  <si>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</si>
  <si>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</si>
  <si>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</si>
  <si>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</si>
  <si>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</si>
  <si>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</si>
  <si>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</si>
  <si>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</si>
  <si>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</si>
  <si>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</si>
  <si>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</si>
  <si>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</si>
  <si>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</si>
  <si>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</si>
  <si>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</si>
  <si>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</si>
  <si>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</si>
  <si>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</si>
  <si>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</si>
  <si>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</si>
  <si>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</si>
  <si>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</si>
  <si>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</si>
  <si>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</si>
  <si>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</si>
  <si>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</si>
  <si>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</si>
  <si>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</si>
  <si>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</si>
  <si>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</si>
  <si>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</si>
  <si>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</si>
  <si>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</si>
  <si>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</si>
  <si>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</si>
  <si>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</si>
  <si>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</si>
  <si>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</si>
  <si>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</si>
  <si>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</si>
  <si>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</si>
  <si>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</si>
  <si>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</si>
  <si>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</si>
  <si>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</si>
  <si>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</si>
  <si>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</si>
  <si>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</si>
  <si>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</si>
  <si>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</si>
  <si>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</si>
  <si>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</si>
  <si>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</si>
  <si>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</si>
  <si>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</si>
  <si>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</si>
  <si>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</si>
  <si>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</si>
  <si>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</si>
  <si>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</si>
  <si>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</si>
  <si>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</si>
  <si>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</si>
  <si>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</si>
  <si>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</si>
  <si>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</si>
  <si>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</si>
  <si>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</si>
  <si>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</si>
  <si>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</si>
  <si>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</si>
  <si>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</si>
  <si>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</si>
  <si>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</si>
  <si>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</si>
  <si>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</si>
  <si>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</si>
  <si>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</si>
  <si>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</si>
  <si>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</si>
  <si>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</si>
  <si>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</si>
  <si>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</si>
  <si>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</si>
  <si>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</si>
  <si>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</si>
  <si>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</si>
  <si>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</si>
  <si>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</si>
  <si>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</si>
  <si>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</si>
  <si>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</si>
  <si>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</si>
  <si>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</si>
  <si>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</si>
  <si>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</si>
  <si>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</si>
  <si>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</si>
  <si>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</si>
  <si>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</si>
  <si>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</si>
  <si>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</si>
  <si>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</si>
  <si>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</si>
  <si>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</si>
  <si>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</si>
  <si>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</si>
  <si>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</si>
  <si>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</si>
  <si>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</si>
  <si>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</si>
  <si>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</si>
  <si>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</si>
  <si>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</si>
  <si>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</si>
  <si>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</si>
  <si>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</si>
  <si>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</si>
  <si>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</si>
  <si>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</si>
  <si>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</si>
  <si>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</si>
  <si>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</si>
  <si>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</si>
  <si>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</si>
  <si>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</si>
  <si>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</si>
  <si>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</si>
  <si>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</si>
  <si>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</si>
  <si>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</si>
  <si>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</si>
  <si>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</si>
  <si>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</si>
  <si>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</si>
  <si>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</si>
  <si>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</si>
  <si>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</si>
  <si>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</si>
  <si>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</si>
  <si>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</si>
  <si>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</si>
  <si>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</si>
  <si>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</si>
  <si>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</si>
  <si>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</si>
  <si>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</si>
  <si>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</si>
  <si>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</si>
  <si>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</si>
  <si>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</si>
  <si>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</si>
  <si>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</si>
  <si>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</si>
  <si>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</si>
  <si>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</si>
  <si>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</si>
  <si>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</si>
  <si>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</si>
  <si>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</si>
  <si>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</si>
  <si>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</si>
  <si>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</si>
  <si>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</si>
  <si>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</si>
  <si>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</si>
  <si>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</si>
  <si>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</si>
  <si>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</si>
  <si>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</si>
  <si>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</si>
  <si>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</si>
  <si>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</si>
  <si>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</si>
  <si>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</si>
  <si>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</si>
  <si>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</si>
  <si>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</si>
  <si>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</si>
  <si>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</si>
  <si>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</si>
  <si>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</si>
  <si>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</si>
  <si>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</si>
  <si>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</si>
  <si>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</si>
  <si>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</si>
  <si>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</si>
  <si>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</si>
  <si>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</si>
  <si>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</si>
  <si>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</si>
  <si>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</si>
  <si>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</si>
  <si>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</si>
  <si>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</si>
  <si>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</si>
  <si>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</si>
  <si>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</si>
  <si>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</si>
  <si>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</si>
  <si>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</si>
  <si>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</si>
  <si>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</si>
  <si>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</si>
  <si>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</si>
  <si>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</si>
  <si>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</si>
  <si>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</si>
  <si>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</si>
  <si>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</si>
  <si>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</si>
  <si>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</si>
  <si>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</si>
  <si>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</si>
  <si>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</si>
  <si>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</si>
  <si>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</si>
  <si>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</si>
  <si>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</si>
  <si>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</si>
  <si>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</si>
  <si>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</si>
  <si>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</si>
  <si>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</si>
  <si>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</si>
  <si>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</si>
  <si>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</si>
  <si>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</si>
  <si>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</si>
  <si>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</si>
  <si>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</si>
  <si>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</si>
  <si>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</si>
  <si>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</si>
  <si>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</si>
  <si>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</si>
  <si>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</si>
  <si>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</si>
  <si>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</si>
  <si>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</si>
  <si>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</si>
  <si>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</si>
  <si>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</si>
  <si>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</si>
  <si>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</si>
  <si>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</si>
  <si>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</si>
  <si>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</si>
  <si>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</si>
  <si>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</si>
  <si>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</si>
  <si>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</si>
  <si>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</si>
  <si>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</si>
  <si>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</si>
  <si>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</si>
  <si>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</si>
  <si>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</si>
  <si>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</si>
  <si>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</si>
  <si>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</si>
  <si>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</si>
  <si>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</si>
  <si>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</si>
  <si>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</si>
  <si>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</si>
  <si>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</si>
  <si>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</si>
  <si>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</si>
  <si>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</si>
  <si>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</si>
  <si>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</si>
  <si>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</si>
  <si>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</si>
  <si>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</si>
  <si>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</si>
  <si>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</si>
  <si>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</si>
  <si>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</si>
  <si>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</si>
  <si>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</si>
  <si>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</si>
  <si>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</si>
  <si>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</si>
  <si>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</si>
  <si>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</si>
  <si>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</si>
  <si>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</si>
  <si>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</si>
  <si>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</si>
  <si>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</si>
  <si>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</si>
  <si>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</si>
  <si>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</si>
  <si>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</si>
  <si>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</si>
  <si>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</si>
  <si>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</si>
  <si>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</si>
  <si>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</si>
  <si>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</si>
  <si>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</si>
  <si>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</si>
  <si>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</si>
  <si>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</si>
  <si>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</si>
  <si>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</si>
  <si>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</si>
  <si>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</si>
  <si>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</si>
  <si>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</si>
  <si>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</si>
  <si>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</si>
  <si>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</si>
  <si>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</si>
  <si>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</si>
  <si>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</si>
  <si>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</si>
  <si>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</si>
  <si>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</si>
  <si>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</si>
  <si>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</si>
  <si>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</si>
  <si>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</si>
  <si>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</si>
  <si>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</si>
  <si>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</si>
  <si>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</si>
  <si>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</si>
  <si>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</si>
  <si>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</si>
  <si>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</si>
  <si>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</si>
  <si>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</si>
  <si>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</si>
  <si>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</si>
  <si>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</si>
  <si>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</si>
  <si>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</si>
  <si>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</si>
  <si>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</si>
  <si>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</si>
  <si>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</si>
  <si>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</si>
  <si>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</si>
  <si>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</si>
  <si>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</si>
  <si>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</si>
  <si>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</si>
  <si>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</si>
  <si>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</si>
  <si>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</si>
  <si>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</si>
  <si>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</si>
  <si>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</si>
  <si>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</si>
  <si>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</si>
  <si>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</si>
  <si>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</si>
  <si>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</si>
  <si>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</si>
  <si>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</si>
  <si>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</si>
  <si>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</si>
  <si>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</si>
  <si>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</si>
  <si>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</si>
  <si>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</si>
  <si>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</si>
  <si>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</si>
  <si>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</si>
  <si>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</si>
  <si>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</si>
  <si>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</si>
  <si>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</si>
  <si>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</si>
  <si>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</si>
  <si>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</si>
  <si>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</si>
  <si>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</si>
  <si>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</si>
  <si>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</si>
  <si>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</si>
  <si>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</si>
  <si>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</si>
  <si>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</si>
  <si>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</si>
  <si>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</si>
  <si>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</si>
  <si>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</si>
  <si>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</si>
  <si>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</si>
  <si>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</si>
  <si>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</si>
  <si>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</si>
  <si>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</si>
  <si>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</si>
  <si>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</si>
  <si>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</si>
  <si>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</si>
  <si>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</si>
  <si>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</si>
  <si>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</si>
  <si>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</si>
  <si>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</si>
  <si>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</si>
  <si>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</si>
  <si>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</si>
  <si>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</si>
  <si>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</si>
  <si>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</si>
  <si>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</si>
  <si>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</si>
  <si>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</si>
  <si>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</si>
  <si>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</si>
  <si>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</si>
  <si>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</si>
  <si>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</si>
  <si>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</si>
  <si>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</si>
  <si>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</si>
  <si>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</si>
  <si>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</si>
  <si>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</si>
  <si>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</si>
  <si>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</si>
  <si>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</si>
  <si>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</si>
  <si>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</si>
  <si>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</si>
  <si>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</si>
  <si>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</si>
  <si>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</si>
  <si>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</si>
  <si>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</si>
  <si>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</si>
  <si>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</si>
  <si>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</si>
  <si>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</si>
  <si>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</si>
  <si>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</si>
  <si>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</si>
  <si>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</si>
  <si>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</si>
  <si>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</si>
  <si>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</si>
  <si>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</si>
  <si>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</si>
  <si>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</si>
  <si>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</si>
  <si>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</si>
  <si>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</si>
  <si>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</si>
  <si>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</si>
  <si>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</si>
  <si>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</si>
  <si>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</si>
  <si>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</si>
  <si>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</si>
  <si>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</si>
  <si>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</si>
  <si>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</si>
  <si>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</si>
  <si>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</si>
  <si>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</si>
  <si>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</si>
  <si>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</si>
  <si>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</si>
  <si>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</si>
  <si>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</si>
  <si>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</si>
  <si>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</si>
  <si>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</si>
  <si>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</si>
  <si>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</si>
  <si>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</si>
  <si>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</si>
  <si>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</si>
  <si>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</si>
  <si>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</si>
  <si>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</si>
  <si>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</si>
  <si>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</si>
  <si>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</si>
  <si>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</si>
  <si>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</si>
  <si>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</si>
  <si>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</si>
  <si>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</si>
  <si>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</si>
  <si>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</si>
  <si>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</si>
  <si>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</si>
  <si>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</si>
  <si>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</si>
  <si>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</si>
  <si>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</si>
  <si>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</si>
  <si>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</si>
  <si>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</si>
  <si>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</si>
  <si>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</si>
  <si>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</si>
  <si>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</si>
  <si>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</si>
  <si>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</si>
  <si>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</si>
  <si>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</si>
  <si>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</si>
  <si>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</si>
  <si>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</si>
  <si>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</si>
  <si>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</si>
  <si>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</si>
  <si>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</si>
  <si>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</si>
  <si>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</si>
  <si>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</si>
  <si>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</si>
  <si>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</si>
  <si>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</si>
  <si>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</si>
  <si>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</si>
  <si>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</si>
  <si>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</si>
  <si>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</si>
  <si>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</si>
  <si>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</si>
  <si>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</si>
  <si>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</si>
  <si>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</si>
  <si>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</si>
  <si>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</si>
  <si>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</si>
  <si>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</si>
  <si>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</si>
  <si>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</si>
  <si>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</si>
  <si>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</si>
  <si>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</si>
  <si>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</si>
  <si>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</si>
  <si>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</si>
  <si>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</si>
  <si>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</si>
  <si>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</si>
  <si>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</si>
  <si>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</si>
  <si>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</si>
  <si>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</si>
  <si>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</si>
  <si>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</si>
  <si>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</si>
  <si>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</si>
  <si>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</si>
  <si>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</si>
  <si>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</si>
  <si>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</si>
  <si>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</si>
  <si>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</si>
  <si>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</si>
  <si>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</si>
  <si>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</si>
  <si>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</si>
  <si>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</si>
  <si>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</si>
  <si>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</si>
  <si>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</si>
  <si>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</si>
  <si>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</si>
  <si>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</si>
  <si>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</si>
  <si>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</si>
  <si>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</si>
  <si>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</si>
  <si>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</si>
  <si>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</si>
  <si>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</si>
  <si>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</si>
  <si>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</si>
  <si>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</si>
  <si>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</si>
  <si>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</si>
  <si>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</si>
  <si>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</si>
  <si>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</si>
  <si>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</si>
  <si>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</si>
  <si>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</si>
  <si>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</si>
  <si>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</si>
  <si>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</si>
  <si>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</si>
  <si>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</si>
  <si>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</si>
  <si>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</si>
  <si>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</si>
  <si>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</si>
  <si>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</si>
  <si>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</si>
  <si>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</si>
  <si>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</si>
  <si>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</si>
  <si>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</si>
  <si>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</si>
  <si>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</si>
  <si>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</si>
  <si>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</si>
  <si>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</si>
  <si>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</si>
  <si>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</si>
  <si>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</si>
  <si>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</si>
  <si>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</si>
  <si>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</si>
  <si>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</si>
  <si>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</si>
  <si>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</si>
  <si>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</si>
  <si>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</si>
  <si>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</si>
  <si>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</si>
  <si>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</si>
  <si>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</si>
  <si>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</si>
  <si>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</si>
  <si>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</si>
  <si>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</si>
  <si>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</si>
  <si>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</si>
  <si>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</si>
  <si>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</si>
  <si>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</si>
  <si>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</si>
  <si>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</si>
  <si>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</si>
  <si>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</si>
  <si>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</si>
  <si>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</si>
  <si>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</si>
  <si>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</si>
  <si>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</si>
  <si>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</si>
  <si>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</si>
  <si>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</si>
  <si>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</si>
  <si>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</si>
  <si>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</si>
  <si>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</si>
  <si>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</si>
  <si>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</si>
  <si>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</si>
  <si>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</si>
  <si>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</si>
  <si>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</si>
  <si>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</si>
  <si>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</si>
  <si>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</si>
  <si>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</si>
  <si>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</si>
  <si>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</si>
  <si>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</si>
  <si>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</si>
  <si>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</si>
  <si>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</si>
  <si>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</si>
  <si>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</si>
  <si>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</si>
  <si>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</si>
  <si>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</si>
  <si>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</si>
  <si>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</si>
  <si>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</si>
  <si>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</si>
  <si>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</si>
  <si>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</si>
  <si>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</si>
  <si>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</si>
  <si>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</si>
  <si>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</si>
  <si>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</si>
  <si>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</si>
  <si>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</si>
  <si>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</si>
  <si>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</si>
  <si>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</si>
  <si>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</si>
  <si>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</si>
  <si>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</si>
  <si>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</si>
  <si>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</si>
  <si>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</si>
  <si>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</si>
  <si>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</si>
  <si>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</si>
  <si>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</si>
  <si>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</si>
  <si>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</si>
  <si>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</si>
  <si>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</si>
  <si>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</si>
  <si>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</si>
  <si>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</si>
  <si>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</si>
  <si>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</si>
  <si>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</si>
  <si>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</si>
  <si>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</si>
  <si>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</si>
  <si>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</si>
  <si>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</si>
  <si>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</si>
  <si>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</si>
  <si>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</si>
  <si>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</si>
  <si>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</si>
  <si>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</si>
  <si>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</si>
  <si>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</si>
  <si>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</si>
  <si>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</si>
  <si>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</si>
  <si>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</si>
  <si>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</si>
  <si>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</si>
  <si>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</si>
  <si>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</si>
  <si>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</si>
  <si>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</si>
  <si>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</si>
  <si>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</si>
  <si>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</si>
  <si>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</si>
  <si>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</si>
  <si>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</si>
  <si>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</si>
  <si>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</si>
  <si>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</si>
  <si>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</si>
  <si>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</si>
  <si>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</si>
  <si>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</si>
  <si>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</si>
  <si>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</si>
  <si>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</si>
  <si>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</si>
  <si>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</si>
  <si>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</si>
  <si>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</si>
  <si>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</si>
  <si>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</si>
  <si>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</si>
  <si>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</si>
  <si>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</si>
  <si>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</si>
  <si>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</si>
  <si>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</si>
  <si>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</si>
  <si>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</si>
  <si>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</si>
  <si>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</si>
  <si>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</si>
  <si>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</si>
  <si>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</si>
  <si>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</si>
  <si>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</si>
  <si>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</si>
  <si>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</si>
  <si>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</si>
  <si>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</si>
  <si>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</si>
  <si>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</si>
  <si>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</si>
  <si>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</si>
  <si>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</si>
  <si>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</si>
  <si>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</si>
  <si>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</si>
  <si>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</si>
  <si>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</si>
  <si>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</si>
  <si>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</si>
  <si>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</si>
  <si>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</si>
  <si>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</si>
  <si>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</si>
  <si>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</si>
  <si>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</si>
  <si>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</si>
  <si>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</si>
  <si>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</si>
  <si>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</si>
  <si>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</si>
  <si>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</si>
  <si>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</si>
  <si>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</si>
  <si>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</si>
  <si>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</si>
  <si>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</si>
  <si>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</si>
  <si>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</si>
  <si>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</si>
  <si>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</si>
  <si>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</si>
  <si>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</si>
  <si>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</si>
  <si>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</si>
  <si>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</si>
  <si>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</si>
  <si>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</si>
  <si>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</si>
  <si>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</si>
  <si>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</si>
  <si>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</si>
  <si>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</si>
  <si>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</si>
  <si>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</si>
  <si>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</si>
  <si>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</si>
  <si>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</si>
  <si>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</si>
  <si>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</si>
  <si>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</si>
  <si>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</si>
  <si>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</si>
  <si>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</si>
  <si>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</si>
  <si>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</si>
  <si>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</si>
  <si>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</si>
  <si>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</si>
  <si>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</si>
  <si>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</si>
  <si>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</si>
  <si>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</si>
  <si>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</si>
  <si>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</si>
  <si>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</si>
  <si>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</si>
  <si>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</si>
  <si>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</si>
  <si>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</si>
  <si>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</si>
  <si>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</si>
  <si>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</si>
  <si>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</si>
  <si>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</si>
  <si>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</si>
  <si>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</si>
  <si>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</si>
  <si>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</si>
  <si>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</si>
  <si>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</si>
  <si>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</si>
  <si>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</si>
  <si>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</si>
  <si>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</si>
  <si>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</si>
  <si>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</si>
  <si>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</si>
  <si>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</si>
  <si>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</si>
  <si>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</si>
  <si>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</si>
  <si>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</si>
  <si>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</si>
  <si>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</si>
  <si>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</si>
  <si>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</si>
  <si>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</si>
  <si>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</si>
  <si>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</si>
  <si>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</si>
  <si>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</si>
  <si>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</si>
  <si>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</si>
  <si>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</si>
  <si>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</si>
  <si>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</si>
  <si>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</si>
  <si>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</si>
  <si>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</si>
  <si>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</si>
  <si>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</si>
  <si>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</si>
  <si>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</si>
  <si>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</si>
  <si>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</si>
  <si>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</si>
  <si>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</si>
  <si>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</si>
  <si>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</si>
  <si>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</si>
  <si>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</si>
  <si>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</si>
  <si>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</si>
  <si>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</si>
  <si>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</si>
  <si>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</si>
  <si>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</si>
  <si>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</si>
  <si>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</si>
  <si>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</si>
  <si>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</si>
  <si>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</si>
  <si>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</si>
  <si>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</si>
  <si>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</si>
  <si>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</si>
  <si>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</si>
  <si>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</si>
  <si>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</si>
  <si>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</si>
  <si>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</si>
  <si>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</si>
  <si>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</si>
  <si>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</si>
  <si>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</si>
  <si>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</si>
  <si>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</si>
  <si>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</si>
  <si>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</si>
  <si>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</si>
  <si>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</si>
  <si>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</si>
  <si>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</si>
  <si>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</si>
  <si>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</si>
  <si>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</si>
  <si>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</si>
  <si>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</si>
  <si>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</si>
  <si>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</si>
  <si>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</si>
  <si>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</si>
  <si>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</si>
  <si>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</si>
  <si>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</si>
  <si>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</si>
  <si>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</si>
  <si>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</si>
  <si>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</si>
  <si>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</si>
  <si>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</si>
  <si>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</si>
  <si>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</si>
  <si>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</si>
  <si>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</si>
  <si>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</si>
  <si>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</si>
  <si>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</si>
  <si>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</si>
  <si>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</si>
  <si>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</si>
  <si>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</si>
  <si>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</si>
  <si>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</si>
  <si>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</si>
  <si>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</si>
  <si>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</si>
  <si>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</si>
  <si>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</si>
  <si>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</si>
  <si>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</si>
  <si>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</si>
  <si>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</si>
  <si>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</si>
  <si>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</si>
  <si>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</si>
  <si>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</si>
  <si>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</si>
  <si>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</si>
  <si>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</si>
  <si>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</si>
  <si>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</si>
  <si>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</si>
  <si>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</si>
  <si>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</si>
  <si>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</si>
  <si>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</si>
  <si>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</si>
  <si>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</si>
  <si>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</si>
  <si>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</si>
  <si>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</si>
  <si>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</si>
  <si>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</si>
  <si>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</si>
  <si>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</si>
  <si>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</si>
  <si>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</si>
  <si>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</si>
  <si>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</si>
  <si>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</si>
  <si>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</si>
  <si>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</si>
  <si>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</si>
  <si>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</si>
  <si>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</si>
  <si>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</si>
  <si>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</si>
  <si>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</si>
  <si>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</si>
  <si>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</si>
  <si>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</si>
  <si>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</si>
  <si>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</si>
  <si>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</si>
  <si>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</si>
  <si>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</si>
  <si>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</si>
  <si>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</si>
  <si>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</si>
  <si>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</si>
  <si>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</si>
  <si>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</si>
  <si>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</si>
  <si>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</si>
  <si>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</si>
  <si>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</si>
  <si>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</si>
  <si>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</si>
  <si>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</si>
  <si>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</si>
  <si>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</si>
  <si>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</si>
  <si>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</si>
  <si>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</si>
  <si>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</si>
  <si>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</si>
  <si>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</si>
  <si>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</si>
  <si>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</si>
  <si>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</si>
  <si>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</si>
  <si>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</si>
  <si>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</si>
  <si>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</si>
  <si>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</si>
  <si>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</si>
  <si>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</si>
  <si>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</si>
  <si>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</si>
  <si>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</si>
  <si>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</si>
  <si>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</si>
  <si>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</si>
  <si>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</si>
  <si>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</si>
  <si>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</si>
  <si>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</si>
  <si>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</si>
  <si>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</si>
  <si>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</si>
  <si>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</si>
  <si>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</si>
  <si>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</si>
  <si>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</si>
  <si>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</si>
  <si>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</si>
  <si>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</si>
  <si>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</si>
  <si>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</si>
  <si>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</si>
  <si>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</si>
  <si>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</si>
  <si>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</si>
  <si>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</si>
  <si>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</si>
  <si>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</si>
  <si>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</si>
  <si>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</si>
  <si>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</si>
  <si>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</si>
  <si>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</si>
  <si>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</si>
  <si>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</si>
  <si>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</si>
  <si>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</si>
  <si>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</si>
  <si>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</si>
  <si>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</si>
  <si>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</si>
  <si>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</si>
  <si>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</si>
  <si>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</si>
  <si>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</si>
  <si>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</si>
  <si>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</si>
  <si>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</si>
  <si>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</si>
  <si>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</si>
  <si>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</si>
  <si>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</si>
  <si>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</si>
  <si>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</si>
  <si>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</si>
  <si>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</si>
  <si>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</si>
  <si>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</si>
  <si>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</si>
  <si>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</si>
  <si>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</si>
  <si>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</si>
  <si>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</si>
  <si>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</si>
  <si>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</si>
  <si>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</si>
  <si>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</si>
  <si>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</si>
  <si>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</si>
  <si>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</si>
  <si>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</si>
  <si>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</si>
  <si>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</si>
  <si>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</si>
  <si>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</si>
  <si>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</si>
  <si>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</si>
  <si>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</si>
  <si>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</si>
  <si>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</si>
  <si>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</si>
  <si>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</si>
  <si>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</si>
  <si>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</si>
  <si>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</si>
  <si>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</si>
  <si>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</si>
  <si>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</si>
  <si>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</si>
  <si>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</si>
  <si>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</si>
  <si>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</si>
  <si>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</si>
  <si>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</si>
  <si>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</si>
  <si>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</si>
  <si>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</si>
  <si>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</si>
  <si>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</si>
  <si>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</si>
  <si>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</si>
  <si>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</si>
  <si>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</si>
  <si>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</si>
  <si>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</si>
  <si>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</si>
  <si>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</si>
  <si>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</si>
  <si>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</si>
  <si>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</si>
  <si>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</si>
  <si>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</si>
  <si>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</si>
  <si>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</si>
  <si>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</si>
  <si>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</si>
  <si>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</si>
  <si>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</si>
  <si>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</si>
  <si>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</si>
  <si>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</si>
  <si>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</si>
  <si>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</si>
  <si>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</si>
  <si>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</si>
  <si>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</si>
  <si>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</si>
  <si>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</si>
  <si>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</si>
  <si>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</si>
  <si>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</si>
  <si>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</si>
  <si>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</si>
  <si>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</si>
  <si>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</si>
  <si>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</si>
  <si>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</si>
  <si>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</si>
  <si>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</si>
  <si>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</si>
  <si>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</si>
  <si>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</si>
  <si>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</si>
  <si>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</si>
  <si>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</si>
  <si>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</si>
  <si>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</si>
  <si>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</si>
  <si>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</si>
  <si>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</si>
  <si>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</si>
  <si>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</si>
  <si>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</si>
  <si>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</si>
  <si>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</si>
  <si>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</si>
  <si>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</si>
  <si>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</si>
  <si>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</si>
  <si>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</si>
  <si>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</si>
  <si>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</si>
  <si>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</si>
  <si>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</si>
  <si>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</si>
  <si>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</si>
  <si>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</si>
  <si>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</si>
  <si>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</si>
  <si>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</si>
  <si>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</si>
  <si>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</si>
  <si>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</si>
  <si>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</si>
  <si>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</si>
  <si>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</si>
  <si>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</si>
  <si>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</si>
  <si>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</si>
  <si>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</si>
  <si>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</si>
  <si>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</si>
  <si>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</si>
  <si>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</si>
  <si>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</si>
  <si>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</si>
  <si>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</si>
  <si>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</si>
  <si>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</si>
  <si>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</si>
  <si>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</si>
  <si>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</si>
  <si>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</si>
  <si>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</si>
  <si>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</si>
  <si>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</si>
  <si>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</si>
  <si>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</si>
  <si>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</si>
  <si>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</si>
  <si>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</si>
  <si>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</si>
  <si>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</si>
  <si>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</si>
  <si>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</si>
  <si>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</si>
  <si>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</si>
  <si>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</si>
  <si>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</si>
  <si>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</si>
  <si>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</si>
  <si>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</si>
  <si>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</si>
  <si>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</si>
  <si>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</si>
  <si>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</si>
  <si>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</si>
  <si>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</si>
  <si>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</si>
  <si>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</si>
  <si>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</si>
  <si>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</si>
  <si>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</si>
  <si>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</si>
  <si>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</si>
  <si>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</si>
  <si>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</si>
  <si>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</si>
  <si>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</si>
  <si>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</si>
  <si>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</si>
  <si>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</si>
  <si>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</si>
  <si>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</si>
  <si>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</si>
  <si>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</si>
  <si>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</si>
  <si>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</si>
  <si>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</si>
  <si>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</si>
  <si>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</si>
  <si>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</si>
  <si>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</si>
  <si>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</si>
  <si>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</si>
  <si>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</si>
  <si>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</si>
  <si>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</si>
  <si>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</si>
  <si>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</si>
  <si>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</si>
  <si>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</si>
  <si>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</si>
  <si>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</si>
  <si>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</si>
  <si>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</si>
  <si>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</si>
  <si>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</si>
  <si>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</si>
  <si>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</si>
  <si>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</si>
  <si>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</si>
  <si>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</si>
  <si>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</si>
  <si>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</si>
  <si>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</si>
  <si>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</si>
  <si>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</si>
  <si>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</si>
  <si>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</si>
  <si>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</si>
  <si>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</si>
  <si>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</si>
  <si>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</si>
  <si>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</si>
  <si>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</si>
  <si>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</si>
  <si>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</si>
  <si>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</si>
  <si>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</si>
  <si>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</si>
  <si>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</si>
  <si>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</si>
  <si>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</si>
  <si>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</si>
  <si>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</si>
  <si>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</si>
  <si>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</si>
  <si>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</si>
  <si>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</si>
  <si>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</si>
  <si>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</si>
  <si>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</si>
  <si>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</si>
  <si>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</si>
  <si>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</si>
  <si>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</si>
  <si>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</si>
  <si>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</si>
  <si>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</si>
  <si>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</si>
  <si>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</si>
  <si>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</si>
  <si>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</si>
  <si>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</si>
  <si>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</si>
  <si>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</si>
  <si>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</si>
  <si>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</si>
  <si>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</si>
  <si>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</si>
  <si>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</si>
  <si>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</si>
  <si>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</si>
  <si>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</si>
  <si>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</si>
  <si>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</si>
  <si>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</si>
  <si>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</si>
  <si>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</si>
  <si>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</si>
  <si>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</si>
  <si>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</si>
  <si>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</si>
  <si>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</si>
  <si>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</si>
  <si>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</si>
  <si>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</si>
  <si>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</si>
  <si>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</si>
  <si>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</si>
  <si>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</si>
  <si>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</si>
  <si>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</si>
  <si>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</si>
  <si>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</si>
  <si>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</si>
  <si>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</si>
  <si>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</si>
  <si>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</si>
  <si>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</si>
  <si>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</si>
  <si>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</si>
  <si>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</si>
  <si>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</si>
  <si>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</si>
  <si>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</si>
  <si>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</si>
  <si>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</si>
  <si>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</si>
  <si>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</si>
  <si>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</si>
  <si>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</si>
  <si>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</si>
  <si>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</si>
  <si>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</si>
  <si>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</si>
  <si>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</si>
  <si>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</si>
  <si>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</si>
  <si>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</si>
  <si>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</si>
  <si>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</si>
  <si>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</si>
  <si>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</si>
  <si>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</si>
  <si>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</si>
  <si>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</si>
  <si>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</si>
  <si>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</si>
  <si>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</si>
  <si>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</si>
  <si>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</si>
  <si>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</si>
  <si>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</si>
  <si>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</si>
  <si>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</si>
  <si>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</si>
  <si>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</si>
  <si>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</si>
  <si>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</si>
  <si>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</si>
  <si>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</si>
  <si>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</si>
  <si>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</si>
  <si>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</si>
  <si>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</si>
  <si>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</si>
  <si>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</si>
  <si>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</si>
  <si>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</si>
  <si>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</si>
  <si>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</si>
  <si>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</si>
  <si>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</si>
  <si>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</si>
  <si>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</si>
  <si>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</si>
  <si>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</si>
  <si>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</si>
  <si>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</si>
  <si>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</si>
  <si>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</si>
  <si>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</si>
  <si>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</si>
  <si>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</si>
  <si>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</si>
  <si>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</si>
  <si>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</si>
  <si>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</si>
  <si>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</si>
  <si>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</si>
  <si>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</si>
  <si>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</si>
  <si>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</si>
  <si>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</si>
  <si>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</si>
  <si>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</si>
  <si>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</si>
  <si>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</si>
  <si>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</si>
  <si>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</si>
  <si>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</si>
  <si>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</si>
  <si>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</si>
  <si>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</si>
  <si>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</si>
  <si>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</si>
  <si>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</si>
  <si>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</si>
  <si>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</si>
  <si>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</si>
  <si>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</si>
  <si>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</si>
  <si>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</si>
  <si>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</si>
  <si>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</si>
  <si>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</si>
  <si>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</si>
  <si>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</si>
  <si>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</si>
  <si>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</si>
  <si>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</si>
  <si>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</si>
  <si>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</si>
  <si>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</si>
  <si>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</si>
  <si>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</si>
  <si>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</si>
  <si>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</si>
  <si>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</si>
  <si>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</si>
  <si>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</si>
  <si>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</si>
  <si>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</si>
  <si>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</si>
  <si>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</si>
  <si>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</si>
  <si>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</si>
  <si>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</si>
  <si>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</si>
  <si>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</si>
  <si>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</si>
  <si>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</si>
  <si>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</si>
  <si>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</si>
  <si>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</si>
  <si>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</si>
  <si>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</si>
  <si>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</si>
  <si>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</si>
  <si>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</si>
  <si>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</si>
  <si>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</si>
  <si>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</si>
  <si>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</si>
  <si>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</si>
  <si>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</si>
  <si>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</si>
  <si>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</si>
  <si>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</si>
  <si>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</si>
  <si>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</si>
  <si>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</si>
  <si>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</si>
  <si>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</si>
  <si>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</si>
  <si>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</si>
  <si>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</si>
  <si>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</si>
  <si>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</si>
  <si>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</si>
  <si>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</si>
  <si>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</si>
  <si>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</si>
  <si>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</si>
  <si>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</si>
  <si>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</si>
  <si>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</si>
  <si>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</si>
  <si>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</si>
  <si>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</si>
  <si>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</si>
  <si>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</si>
  <si>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</si>
  <si>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</si>
  <si>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</si>
  <si>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</si>
  <si>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</si>
  <si>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</si>
  <si>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</si>
  <si>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</si>
  <si>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</si>
  <si>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</si>
  <si>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</si>
  <si>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</si>
  <si>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</si>
  <si>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</si>
  <si>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</si>
  <si>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</si>
  <si>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</si>
  <si>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</si>
  <si>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</si>
  <si>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</si>
  <si>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</si>
  <si>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</si>
  <si>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</si>
  <si>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</si>
  <si>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</si>
  <si>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</si>
  <si>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</si>
  <si>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</si>
  <si>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</si>
  <si>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</si>
  <si>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</si>
  <si>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</si>
  <si>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</si>
  <si>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</si>
  <si>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</si>
  <si>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</si>
  <si>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</si>
  <si>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</si>
  <si>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</si>
  <si>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</si>
  <si>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</si>
  <si>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</si>
  <si>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</si>
  <si>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</si>
  <si>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</si>
  <si>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</si>
  <si>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</si>
  <si>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</si>
  <si>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</si>
  <si>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</si>
  <si>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</si>
  <si>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</si>
  <si>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</si>
  <si>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</si>
  <si>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</si>
  <si>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</si>
  <si>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</si>
  <si>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</si>
  <si>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</si>
  <si>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</si>
  <si>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</si>
  <si>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</si>
  <si>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</si>
  <si>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</si>
  <si>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</si>
  <si>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</si>
  <si>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</si>
  <si>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</si>
  <si>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</si>
  <si>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</si>
  <si>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</si>
  <si>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</si>
  <si>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</si>
  <si>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</si>
  <si>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</si>
  <si>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</si>
  <si>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</si>
  <si>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</si>
  <si>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</si>
  <si>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</si>
  <si>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</si>
  <si>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</si>
  <si>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</si>
  <si>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</si>
  <si>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</si>
  <si>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</si>
  <si>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</si>
  <si>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</si>
  <si>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</si>
  <si>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</si>
  <si>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</si>
  <si>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</si>
  <si>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</si>
  <si>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</si>
  <si>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</si>
  <si>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</si>
  <si>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</si>
  <si>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</si>
  <si>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</si>
  <si>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</si>
  <si>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</si>
  <si>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</si>
  <si>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</si>
  <si>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</si>
  <si>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</si>
  <si>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</si>
  <si>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</si>
  <si>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</si>
  <si>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</si>
  <si>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</si>
  <si>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</si>
  <si>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</si>
  <si>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</si>
  <si>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</si>
  <si>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</si>
  <si>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</si>
  <si>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</si>
  <si>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</si>
  <si>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</si>
  <si>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</si>
  <si>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</si>
  <si>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</si>
  <si>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</si>
  <si>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</si>
  <si>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</si>
  <si>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</si>
  <si>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</si>
  <si>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</si>
  <si>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</si>
  <si>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</si>
  <si>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</si>
  <si>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</si>
  <si>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</si>
  <si>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</si>
  <si>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</si>
  <si>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</si>
  <si>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</si>
  <si>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</si>
  <si>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</si>
  <si>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</si>
  <si>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</si>
  <si>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</si>
  <si>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</si>
  <si>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</si>
  <si>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</si>
  <si>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</si>
  <si>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</si>
  <si>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</si>
  <si>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</si>
  <si>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</si>
  <si>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</si>
  <si>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</si>
  <si>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</si>
  <si>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</si>
  <si>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</si>
  <si>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</si>
  <si>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</si>
  <si>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</si>
  <si>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</si>
  <si>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</si>
  <si>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</si>
  <si>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</si>
  <si>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</si>
  <si>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</si>
  <si>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</si>
  <si>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</si>
  <si>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</si>
  <si>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</si>
  <si>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</si>
  <si>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</si>
  <si>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</si>
  <si>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</si>
  <si>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</si>
  <si>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</si>
  <si>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</si>
  <si>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</si>
  <si>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</si>
  <si>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</si>
  <si>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</si>
  <si>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</si>
  <si>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</si>
  <si>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</si>
  <si>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</si>
  <si>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</si>
  <si>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</si>
  <si>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</si>
  <si>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</si>
  <si>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</si>
  <si>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</si>
  <si>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</si>
  <si>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</si>
  <si>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</si>
  <si>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</si>
  <si>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</si>
  <si>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</si>
  <si>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</si>
  <si>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</si>
  <si>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</si>
  <si>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</si>
  <si>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</si>
  <si>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</si>
  <si>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</si>
  <si>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</si>
  <si>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</si>
  <si>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</si>
  <si>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</si>
  <si>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</si>
  <si>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</si>
  <si>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</si>
  <si>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</si>
  <si>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</si>
  <si>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</si>
  <si>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</si>
  <si>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</si>
  <si>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</si>
  <si>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</si>
  <si>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</si>
  <si>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</si>
  <si>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</si>
  <si>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</si>
  <si>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</si>
  <si>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</si>
  <si>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</si>
  <si>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</si>
  <si>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</si>
  <si>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</si>
  <si>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</si>
  <si>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</si>
  <si>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</si>
  <si>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</si>
  <si>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</si>
  <si>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</si>
  <si>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</si>
  <si>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</si>
  <si>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</si>
  <si>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</si>
  <si>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</si>
  <si>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</si>
  <si>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</si>
  <si>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</si>
  <si>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</si>
  <si>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</si>
  <si>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</si>
  <si>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</si>
  <si>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</si>
  <si>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</si>
  <si>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</si>
  <si>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</si>
  <si>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</si>
  <si>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</si>
  <si>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</si>
  <si>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</si>
  <si>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</si>
  <si>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</si>
  <si>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</si>
  <si>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</si>
  <si>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</si>
  <si>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</si>
  <si>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</si>
  <si>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</si>
  <si>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</si>
  <si>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</si>
  <si>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</si>
  <si>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</si>
  <si>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</si>
  <si>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</si>
  <si>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</si>
  <si>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</si>
  <si>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</si>
  <si>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</si>
  <si>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</si>
  <si>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</si>
  <si>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</si>
  <si>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</si>
  <si>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</si>
  <si>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</si>
  <si>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</si>
  <si>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</si>
  <si>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</si>
  <si>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</si>
  <si>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</si>
  <si>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</si>
  <si>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</si>
  <si>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</si>
  <si>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</si>
  <si>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</si>
  <si>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</si>
  <si>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</si>
  <si>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</si>
  <si>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</si>
  <si>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</si>
  <si>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</si>
  <si>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</si>
  <si>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</si>
  <si>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</si>
  <si>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</si>
  <si>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</si>
  <si>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</si>
  <si>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</si>
  <si>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</si>
  <si>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</si>
  <si>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</si>
  <si>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</si>
  <si>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</si>
  <si>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</si>
  <si>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</si>
  <si>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</si>
  <si>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</si>
  <si>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</si>
  <si>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</si>
  <si>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</si>
  <si>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</si>
  <si>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</si>
  <si>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</si>
  <si>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</si>
  <si>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</si>
  <si>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</si>
  <si>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</si>
  <si>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</si>
  <si>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</si>
  <si>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</si>
  <si>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</si>
  <si>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</si>
  <si>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</si>
  <si>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</si>
  <si>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</si>
  <si>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</si>
  <si>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</si>
  <si>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</si>
  <si>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</si>
  <si>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</si>
  <si>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</si>
  <si>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</si>
  <si>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</si>
  <si>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</si>
  <si>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</si>
  <si>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</si>
  <si>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</si>
  <si>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</si>
  <si>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</si>
  <si>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</si>
  <si>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</si>
  <si>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</si>
  <si>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</si>
  <si>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</si>
  <si>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</si>
  <si>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</si>
  <si>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</si>
  <si>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</si>
  <si>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</si>
  <si>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</si>
  <si>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</si>
  <si>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</si>
  <si>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</si>
  <si>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</si>
  <si>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</si>
  <si>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</si>
  <si>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</si>
  <si>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</si>
  <si>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</si>
  <si>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</si>
  <si>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</si>
  <si>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</si>
  <si>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</si>
  <si>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</si>
  <si>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</si>
  <si>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</si>
  <si>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</si>
  <si>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</si>
  <si>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</si>
  <si>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</si>
  <si>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</si>
  <si>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</si>
  <si>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</si>
  <si>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</si>
  <si>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</si>
  <si>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</si>
  <si>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</si>
  <si>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</si>
  <si>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</si>
  <si>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</si>
  <si>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</si>
  <si>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</si>
  <si>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</si>
  <si>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</si>
  <si>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</si>
  <si>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</si>
  <si>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</si>
  <si>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</si>
  <si>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</si>
  <si>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</si>
  <si>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</si>
  <si>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</si>
  <si>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</si>
  <si>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</si>
  <si>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</si>
  <si>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</si>
  <si>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</si>
  <si>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</si>
  <si>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</si>
  <si>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</si>
  <si>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</si>
  <si>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</si>
  <si>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</si>
  <si>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</si>
  <si>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</si>
  <si>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</si>
  <si>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</si>
  <si>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</si>
  <si>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</si>
  <si>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</si>
  <si>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</si>
  <si>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</si>
  <si>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</si>
  <si>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</si>
  <si>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</si>
  <si>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</si>
  <si>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</si>
  <si>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</si>
  <si>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</si>
  <si>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</si>
  <si>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</si>
  <si>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</si>
  <si>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</si>
  <si>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</si>
  <si>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</si>
  <si>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</si>
  <si>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</si>
  <si>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</si>
  <si>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</si>
  <si>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</si>
  <si>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</si>
  <si>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</si>
  <si>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</si>
  <si>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</si>
  <si>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</si>
  <si>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</si>
  <si>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</si>
  <si>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</si>
  <si>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</si>
  <si>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</si>
  <si>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</si>
  <si>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</si>
  <si>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</si>
  <si>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</si>
  <si>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</si>
  <si>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</si>
  <si>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</si>
  <si>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</si>
  <si>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</si>
  <si>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</si>
  <si>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</si>
  <si>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</si>
  <si>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</si>
  <si>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</si>
  <si>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</si>
  <si>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</si>
  <si>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</si>
  <si>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</si>
  <si>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</si>
  <si>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</si>
  <si>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</si>
  <si>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</si>
  <si>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</si>
  <si>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</si>
  <si>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</si>
  <si>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</si>
  <si>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</si>
  <si>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</si>
  <si>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</si>
  <si>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</si>
  <si>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</si>
  <si>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</si>
  <si>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</si>
  <si>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</si>
  <si>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</si>
  <si>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</si>
  <si>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</si>
  <si>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</si>
  <si>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</si>
  <si>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</si>
  <si>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</si>
  <si>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</si>
  <si>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</si>
  <si>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</si>
  <si>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</si>
  <si>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</si>
  <si>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</si>
  <si>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</si>
  <si>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</si>
  <si>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</si>
  <si>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</si>
  <si>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</si>
  <si>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</si>
  <si>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</si>
  <si>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</si>
  <si>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</si>
  <si>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</si>
  <si>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</si>
  <si>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</si>
  <si>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</si>
  <si>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</si>
  <si>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</si>
  <si>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</si>
  <si>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</si>
  <si>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</si>
  <si>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</si>
  <si>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</si>
  <si>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</si>
  <si>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</si>
  <si>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</si>
  <si>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</si>
  <si>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</si>
  <si>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</si>
  <si>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</si>
  <si>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</si>
  <si>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</si>
  <si>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</si>
  <si>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</si>
  <si>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</si>
  <si>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</si>
  <si>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</si>
  <si>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</si>
  <si>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</si>
  <si>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</si>
  <si>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</si>
  <si>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</si>
  <si>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</si>
  <si>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</si>
  <si>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</si>
  <si>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</si>
  <si>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</si>
  <si>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</si>
  <si>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</si>
  <si>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</si>
  <si>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</si>
  <si>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</si>
  <si>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</si>
  <si>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</si>
  <si>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</si>
  <si>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</si>
  <si>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</si>
  <si>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</si>
  <si>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</si>
  <si>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</si>
  <si>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</si>
  <si>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</si>
  <si>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</si>
  <si>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</si>
  <si>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</si>
  <si>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</si>
  <si>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</si>
  <si>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</si>
  <si>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</si>
  <si>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</si>
  <si>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</si>
  <si>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</si>
  <si>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</si>
  <si>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</si>
  <si>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</si>
  <si>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</si>
  <si>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</si>
  <si>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</si>
  <si>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</si>
  <si>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</si>
  <si>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</si>
  <si>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</si>
  <si>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</si>
  <si>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</si>
  <si>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</si>
  <si>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</si>
  <si>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</si>
  <si>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</si>
  <si>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</si>
  <si>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</si>
  <si>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</si>
  <si>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</si>
  <si>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</si>
  <si>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</si>
  <si>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</si>
  <si>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</si>
  <si>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</si>
  <si>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</si>
  <si>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</si>
  <si>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</si>
  <si>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</si>
  <si>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</si>
  <si>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</si>
  <si>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</si>
  <si>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</si>
  <si>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</si>
  <si>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</si>
  <si>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</si>
  <si>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</si>
  <si>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</si>
  <si>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</si>
  <si>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</si>
  <si>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</si>
  <si>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</si>
  <si>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</si>
  <si>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</si>
  <si>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</si>
  <si>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</si>
  <si>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</si>
  <si>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</si>
  <si>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</si>
  <si>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</si>
  <si>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</si>
  <si>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</si>
  <si>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</si>
  <si>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</si>
  <si>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</si>
  <si>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</si>
  <si>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</si>
  <si>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</si>
  <si>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</si>
  <si>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</si>
  <si>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</si>
  <si>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</si>
  <si>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</si>
  <si>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</si>
  <si>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</si>
  <si>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</si>
  <si>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</si>
  <si>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</si>
  <si>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</si>
  <si>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</si>
  <si>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</si>
  <si>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</si>
  <si>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</si>
  <si>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</si>
  <si>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</si>
  <si>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</si>
  <si>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</si>
  <si>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</si>
  <si>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</si>
  <si>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</si>
  <si>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</si>
  <si>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</si>
  <si>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</si>
  <si>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</si>
  <si>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</si>
  <si>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</si>
  <si>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</si>
  <si>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</si>
  <si>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</si>
  <si>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</si>
  <si>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</si>
  <si>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</si>
  <si>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</si>
  <si>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</si>
  <si>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</si>
  <si>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</si>
  <si>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</si>
  <si>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</si>
  <si>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</si>
  <si>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</si>
  <si>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</si>
  <si>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</si>
  <si>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</si>
  <si>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</si>
  <si>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</si>
  <si>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</si>
  <si>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</si>
  <si>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</si>
  <si>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</si>
  <si>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</si>
  <si>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</si>
  <si>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</si>
  <si>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</si>
  <si>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</si>
  <si>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</si>
  <si>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</si>
  <si>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</si>
  <si>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</si>
  <si>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</si>
  <si>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</si>
  <si>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</si>
  <si>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</si>
  <si>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</si>
  <si>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</si>
  <si>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</si>
  <si>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</si>
  <si>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</si>
  <si>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</si>
  <si>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</si>
  <si>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</si>
  <si>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</si>
  <si>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</si>
  <si>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</si>
  <si>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</si>
  <si>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</si>
  <si>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</si>
  <si>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</si>
  <si>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</si>
  <si>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</si>
  <si>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</si>
  <si>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</si>
  <si>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</si>
  <si>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</si>
  <si>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</si>
  <si>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</si>
  <si>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</si>
  <si>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</si>
  <si>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</si>
  <si>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</si>
  <si>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</si>
  <si>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</si>
  <si>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</si>
  <si>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</si>
  <si>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</si>
  <si>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</si>
  <si>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</si>
  <si>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</si>
  <si>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</si>
  <si>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</si>
  <si>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</si>
  <si>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</si>
  <si>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</si>
  <si>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</si>
  <si>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</si>
  <si>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</si>
  <si>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</si>
  <si>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</si>
  <si>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</si>
  <si>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</si>
  <si>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</si>
  <si>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</si>
  <si>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</si>
  <si>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</si>
  <si>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</si>
  <si>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</si>
  <si>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</si>
  <si>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</si>
  <si>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</si>
  <si>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</si>
  <si>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</si>
  <si>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</si>
  <si>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</si>
  <si>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</si>
  <si>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</si>
  <si>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</si>
  <si>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</si>
  <si>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</si>
  <si>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</si>
  <si>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</si>
  <si>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</si>
  <si>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</si>
  <si>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</si>
  <si>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</si>
  <si>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</si>
  <si>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</si>
  <si>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</si>
  <si>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</si>
  <si>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</si>
  <si>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</si>
  <si>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</si>
  <si>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</si>
  <si>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</si>
  <si>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</si>
  <si>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</si>
  <si>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</si>
  <si>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</si>
  <si>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</si>
  <si>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</si>
  <si>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</si>
  <si>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</si>
  <si>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</si>
  <si>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</si>
  <si>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</si>
  <si>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</si>
  <si>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</si>
  <si>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</si>
  <si>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</si>
  <si>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</si>
  <si>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</si>
  <si>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</si>
  <si>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</si>
  <si>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</si>
  <si>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</si>
  <si>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</si>
  <si>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</si>
  <si>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</si>
  <si>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</si>
  <si>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</si>
  <si>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</si>
  <si>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</si>
  <si>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</si>
  <si>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</si>
  <si>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</si>
  <si>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</si>
  <si>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</si>
  <si>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</si>
  <si>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</si>
  <si>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</si>
  <si>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</si>
  <si>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</si>
  <si>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</si>
  <si>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</si>
  <si>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</si>
  <si>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</si>
  <si>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</si>
  <si>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</si>
  <si>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</si>
  <si>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</si>
  <si>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</si>
  <si>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</si>
  <si>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</si>
  <si>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</si>
  <si>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</si>
  <si>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</si>
  <si>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</si>
  <si>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</si>
  <si>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</si>
  <si>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</si>
  <si>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</si>
  <si>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</si>
  <si>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</si>
  <si>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</si>
  <si>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</si>
  <si>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</si>
  <si>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</si>
  <si>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</si>
  <si>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</si>
  <si>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</si>
  <si>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</si>
  <si>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</si>
  <si>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</si>
  <si>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</si>
  <si>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</si>
  <si>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</si>
  <si>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</si>
  <si>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</si>
  <si>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</si>
  <si>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</si>
  <si>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</si>
  <si>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</si>
  <si>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</si>
  <si>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</si>
  <si>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</si>
  <si>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</si>
  <si>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</si>
  <si>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</si>
  <si>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</si>
  <si>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</si>
  <si>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</si>
  <si>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</si>
  <si>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</si>
  <si>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</si>
  <si>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</si>
  <si>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</si>
  <si>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</si>
  <si>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</si>
  <si>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</si>
  <si>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</si>
  <si>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</si>
  <si>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</si>
  <si>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</si>
  <si>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</si>
  <si>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</si>
  <si>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</si>
  <si>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</si>
  <si>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</si>
  <si>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</si>
  <si>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</si>
  <si>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</si>
  <si>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</si>
  <si>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</si>
  <si>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</si>
  <si>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</si>
  <si>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</si>
  <si>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</si>
  <si>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</si>
  <si>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</si>
  <si>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</si>
  <si>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</si>
  <si>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</si>
  <si>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</si>
  <si>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</si>
  <si>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</si>
  <si>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</si>
  <si>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</si>
  <si>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</si>
  <si>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</si>
  <si>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</si>
  <si>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</si>
  <si>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</si>
  <si>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</si>
  <si>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</si>
  <si>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</si>
  <si>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</si>
  <si>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</si>
  <si>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</si>
  <si>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</si>
  <si>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</si>
  <si>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</si>
  <si>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</si>
  <si>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</si>
  <si>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</si>
  <si>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</si>
  <si>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</si>
  <si>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</si>
  <si>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</si>
  <si>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</si>
  <si>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</si>
  <si>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</si>
  <si>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</si>
  <si>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</si>
  <si>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</si>
  <si>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</si>
  <si>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</si>
  <si>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</si>
  <si>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</si>
  <si>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</si>
  <si>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</si>
  <si>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</si>
  <si>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</si>
  <si>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</si>
  <si>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</si>
  <si>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</si>
  <si>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</si>
  <si>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</si>
  <si>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</si>
  <si>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</si>
  <si>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</si>
  <si>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</si>
  <si>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</si>
  <si>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</si>
  <si>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</si>
  <si>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</si>
  <si>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</si>
  <si>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</si>
  <si>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</si>
  <si>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</si>
  <si>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</si>
  <si>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</si>
  <si>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</si>
  <si>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</si>
  <si>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</si>
  <si>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</si>
  <si>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</si>
  <si>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</si>
  <si>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</si>
  <si>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</si>
  <si>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</si>
  <si>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</si>
  <si>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</si>
  <si>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</si>
  <si>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</si>
  <si>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</si>
  <si>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</si>
  <si>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</si>
  <si>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</si>
  <si>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</si>
  <si>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</si>
  <si>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</si>
  <si>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</si>
  <si>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</si>
  <si>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</si>
  <si>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</si>
  <si>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</si>
  <si>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</si>
  <si>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</si>
  <si>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</si>
  <si>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</si>
  <si>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</si>
  <si>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</si>
  <si>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</si>
  <si>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</si>
  <si>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</si>
  <si>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</si>
  <si>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</si>
  <si>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</si>
  <si>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</si>
  <si>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</si>
  <si>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</si>
  <si>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</si>
  <si>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</si>
  <si>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</si>
  <si>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</si>
  <si>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</si>
  <si>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</si>
  <si>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</si>
  <si>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</si>
  <si>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</si>
  <si>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</si>
  <si>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</si>
  <si>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</si>
  <si>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</si>
  <si>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</si>
  <si>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</si>
  <si>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</si>
  <si>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</si>
  <si>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</si>
  <si>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</si>
  <si>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</si>
  <si>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</si>
  <si>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</si>
  <si>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</si>
  <si>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</si>
  <si>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</si>
  <si>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</si>
  <si>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</si>
  <si>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</si>
  <si>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</si>
  <si>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</si>
  <si>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</si>
  <si>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</si>
  <si>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</si>
  <si>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</si>
  <si>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</si>
  <si>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</si>
  <si>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</si>
  <si>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</si>
  <si>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</si>
  <si>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</si>
  <si>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</si>
  <si>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</si>
  <si>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</si>
  <si>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</si>
  <si>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</si>
  <si>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</si>
  <si>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</si>
  <si>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</si>
  <si>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</si>
  <si>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</si>
  <si>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</si>
  <si>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</si>
  <si>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</si>
  <si>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</si>
  <si>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</si>
  <si>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</si>
  <si>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</si>
  <si>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</si>
  <si>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</si>
  <si>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</si>
  <si>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</si>
  <si>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</si>
  <si>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</si>
  <si>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</si>
  <si>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</si>
  <si>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</si>
  <si>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</si>
  <si>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</si>
  <si>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</si>
  <si>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</si>
  <si>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</si>
  <si>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</si>
  <si>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</si>
  <si>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</si>
  <si>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</si>
  <si>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</si>
  <si>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</si>
  <si>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</si>
  <si>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</si>
  <si>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</si>
  <si>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</si>
  <si>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</si>
  <si>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</si>
  <si>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</si>
  <si>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</si>
  <si>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</si>
  <si>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</si>
  <si>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</si>
  <si>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</si>
  <si>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</si>
  <si>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</si>
  <si>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</si>
  <si>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</si>
  <si>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</si>
  <si>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</si>
  <si>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</si>
  <si>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</si>
  <si>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</si>
  <si>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</si>
  <si>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</si>
  <si>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</si>
  <si>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</si>
  <si>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</si>
  <si>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</si>
  <si>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</si>
  <si>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</si>
  <si>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</si>
  <si>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</si>
  <si>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</si>
  <si>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</si>
  <si>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</si>
  <si>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</si>
  <si>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</si>
  <si>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</si>
  <si>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</si>
  <si>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</si>
  <si>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</si>
  <si>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</si>
  <si>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</si>
  <si>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</si>
  <si>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</si>
  <si>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</si>
  <si>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</si>
  <si>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</si>
  <si>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</si>
  <si>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</si>
  <si>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</si>
  <si>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</si>
  <si>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</si>
  <si>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</si>
  <si>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</si>
  <si>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</si>
  <si>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</si>
  <si>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</si>
  <si>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</si>
  <si>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</si>
  <si>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</si>
  <si>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</si>
  <si>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</si>
  <si>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</si>
  <si>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</si>
  <si>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</si>
  <si>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</si>
  <si>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</si>
  <si>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</si>
  <si>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</si>
  <si>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</si>
  <si>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</si>
  <si>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</si>
  <si>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</si>
  <si>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</si>
  <si>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</si>
  <si>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</si>
  <si>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</si>
  <si>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</si>
  <si>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</si>
  <si>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</si>
  <si>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</si>
  <si>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</si>
  <si>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</si>
  <si>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</si>
  <si>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</si>
  <si>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</si>
  <si>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</si>
  <si>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</si>
  <si>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</si>
  <si>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</si>
  <si>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</si>
  <si>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</si>
  <si>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</si>
  <si>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</si>
  <si>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</si>
  <si>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</si>
  <si>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</si>
  <si>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</si>
  <si>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</si>
  <si>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</si>
  <si>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</si>
  <si>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</si>
  <si>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</si>
  <si>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</si>
  <si>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</si>
  <si>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</si>
  <si>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</si>
  <si>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</si>
  <si>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</si>
  <si>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</si>
  <si>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</si>
  <si>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</si>
  <si>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</si>
  <si>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</si>
  <si>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</si>
  <si>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</si>
  <si>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</si>
  <si>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</si>
  <si>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</si>
  <si>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</si>
  <si>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</si>
  <si>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</si>
  <si>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</si>
  <si>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</si>
  <si>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</si>
  <si>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</si>
  <si>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</si>
  <si>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</si>
  <si>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</si>
  <si>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</si>
  <si>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</si>
  <si>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</si>
  <si>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</si>
  <si>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</si>
  <si>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</si>
  <si>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</si>
  <si>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</si>
  <si>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</si>
  <si>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</si>
  <si>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</si>
  <si>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</si>
  <si>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</si>
  <si>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</si>
  <si>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</si>
  <si>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</si>
  <si>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</si>
  <si>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</si>
  <si>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</si>
  <si>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</si>
  <si>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</si>
  <si>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</si>
  <si>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</si>
  <si>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</si>
  <si>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</si>
  <si>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</si>
  <si>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</si>
  <si>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</si>
  <si>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</si>
  <si>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</si>
  <si>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</si>
  <si>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</si>
  <si>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</si>
  <si>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</si>
  <si>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</si>
  <si>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</si>
  <si>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</si>
  <si>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</si>
  <si>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</si>
  <si>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</si>
  <si>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</si>
  <si>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</si>
  <si>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</si>
  <si>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</si>
  <si>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</si>
  <si>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</si>
  <si>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</si>
  <si>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</si>
  <si>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</si>
  <si>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</si>
  <si>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</si>
  <si>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</si>
  <si>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</si>
  <si>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</si>
  <si>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</si>
  <si>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</si>
  <si>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</si>
  <si>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</si>
  <si>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</si>
  <si>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</si>
  <si>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</si>
  <si>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</si>
  <si>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</si>
  <si>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</si>
  <si>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</si>
  <si>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</si>
  <si>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</si>
  <si>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</si>
  <si>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</si>
  <si>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</si>
  <si>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</si>
  <si>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</si>
  <si>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</si>
  <si>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</si>
  <si>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</si>
  <si>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</si>
  <si>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</si>
  <si>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</si>
  <si>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</si>
  <si>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</si>
  <si>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</si>
  <si>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</si>
  <si>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</si>
  <si>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</si>
  <si>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</si>
  <si>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</si>
  <si>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</si>
  <si>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</si>
  <si>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</si>
  <si>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</si>
  <si>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</si>
  <si>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</si>
  <si>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</si>
  <si>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</si>
  <si>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</si>
  <si>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</si>
  <si>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</si>
  <si>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</si>
  <si>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</si>
  <si>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</si>
  <si>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</si>
  <si>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</si>
  <si>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</si>
  <si>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</si>
  <si>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</si>
  <si>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</si>
  <si>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</si>
  <si>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</si>
  <si>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</si>
  <si>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</si>
  <si>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</si>
  <si>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</si>
  <si>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</si>
  <si>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</si>
  <si>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</si>
  <si>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</si>
  <si>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</si>
  <si>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</si>
  <si>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</si>
  <si>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</si>
  <si>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</si>
  <si>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</si>
  <si>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</si>
  <si>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</si>
  <si>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</si>
  <si>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</si>
  <si>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</si>
  <si>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</si>
  <si>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</si>
  <si>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</si>
  <si>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</si>
  <si>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</si>
  <si>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</si>
  <si>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</si>
  <si>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</si>
  <si>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</si>
  <si>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</si>
  <si>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</si>
  <si>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</si>
  <si>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</si>
  <si>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</si>
  <si>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</si>
  <si>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</si>
  <si>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</si>
  <si>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</si>
  <si>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</si>
  <si>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</si>
  <si>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</si>
  <si>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</si>
  <si>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</si>
  <si>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</si>
  <si>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</si>
  <si>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</si>
  <si>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</si>
  <si>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</si>
  <si>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</si>
  <si>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</si>
  <si>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</si>
  <si>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</si>
  <si>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</si>
  <si>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</si>
  <si>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</si>
  <si>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</si>
  <si>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</si>
  <si>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</si>
  <si>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</si>
  <si>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</si>
  <si>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</si>
  <si>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</si>
  <si>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</si>
  <si>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</si>
  <si>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</si>
  <si>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</si>
  <si>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</si>
  <si>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</si>
  <si>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</si>
  <si>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</si>
  <si>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</si>
  <si>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</si>
  <si>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</si>
  <si>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</si>
  <si>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</si>
  <si>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</si>
  <si>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</si>
  <si>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</si>
  <si>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</si>
  <si>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</si>
  <si>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</si>
  <si>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</si>
  <si>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</si>
  <si>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</si>
  <si>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</si>
  <si>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</si>
  <si>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</si>
  <si>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</si>
  <si>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</si>
  <si>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</si>
  <si>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</si>
  <si>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</si>
  <si>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</si>
  <si>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</si>
  <si>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</si>
  <si>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</si>
  <si>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</si>
  <si>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</si>
  <si>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</si>
  <si>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</si>
  <si>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</si>
  <si>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</si>
  <si>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</si>
  <si>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</si>
  <si>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</si>
  <si>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</si>
  <si>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</si>
  <si>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</si>
  <si>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</si>
  <si>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</si>
  <si>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</si>
  <si>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</si>
  <si>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</si>
  <si>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</si>
  <si>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</si>
  <si>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</si>
  <si>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</si>
  <si>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</si>
  <si>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</si>
  <si>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</si>
  <si>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</si>
  <si>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</si>
  <si>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</si>
  <si>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</si>
  <si>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</si>
  <si>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</si>
  <si>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</si>
  <si>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</si>
  <si>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</si>
  <si>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</si>
  <si>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</si>
  <si>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</si>
  <si>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</si>
  <si>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</si>
  <si>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</si>
  <si>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</si>
  <si>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</si>
  <si>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</si>
  <si>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</si>
  <si>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</si>
  <si>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</si>
  <si>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</si>
  <si>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</si>
  <si>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</si>
  <si>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</si>
  <si>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</si>
  <si>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</si>
  <si>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</si>
  <si>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</si>
  <si>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</si>
  <si>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</si>
  <si>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</si>
  <si>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</si>
  <si>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</si>
  <si>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</si>
  <si>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</si>
  <si>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</si>
  <si>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</si>
  <si>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</si>
  <si>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</si>
  <si>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</si>
  <si>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</si>
  <si>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</si>
  <si>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</si>
  <si>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</si>
  <si>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</si>
  <si>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</si>
  <si>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</si>
  <si>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</si>
  <si>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</si>
  <si>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</si>
  <si>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</si>
  <si>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</si>
  <si>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</si>
  <si>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</si>
  <si>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</si>
  <si>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</si>
  <si>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</si>
  <si>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</si>
  <si>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</si>
  <si>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</si>
  <si>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</si>
  <si>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</si>
  <si>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</si>
  <si>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</si>
  <si>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</si>
  <si>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</si>
  <si>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</si>
  <si>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</si>
  <si>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</si>
  <si>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</si>
  <si>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</si>
  <si>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</si>
  <si>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</si>
  <si>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</si>
  <si>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</si>
  <si>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</si>
  <si>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</si>
  <si>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</si>
  <si>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</si>
  <si>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</si>
  <si>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</si>
  <si>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</si>
  <si>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</si>
  <si>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</si>
  <si>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</si>
  <si>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</si>
  <si>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</si>
  <si>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</si>
  <si>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</si>
  <si>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</si>
  <si>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</si>
  <si>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</si>
  <si>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</si>
  <si>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</si>
  <si>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</si>
  <si>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</si>
  <si>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</si>
  <si>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</si>
  <si>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</si>
  <si>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</si>
  <si>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</si>
  <si>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</si>
  <si>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</si>
  <si>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</si>
  <si>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</si>
  <si>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</si>
  <si>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</si>
  <si>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</si>
  <si>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</si>
  <si>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</si>
  <si>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</si>
  <si>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</si>
  <si>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</si>
  <si>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</si>
  <si>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</si>
  <si>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</si>
  <si>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</si>
  <si>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</si>
  <si>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</si>
  <si>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</si>
  <si>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</si>
  <si>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</si>
  <si>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</si>
  <si>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</si>
  <si>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</si>
  <si>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</si>
  <si>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</si>
  <si>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</si>
  <si>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</si>
  <si>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</si>
  <si>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</si>
  <si>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</si>
  <si>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</si>
  <si>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</si>
  <si>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</si>
  <si>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</si>
  <si>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</si>
  <si>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</si>
  <si>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</si>
  <si>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</si>
  <si>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</si>
  <si>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</si>
  <si>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</si>
  <si>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</si>
  <si>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</si>
  <si>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</si>
  <si>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</si>
  <si>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</si>
  <si>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</si>
  <si>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</si>
  <si>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</si>
  <si>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</si>
  <si>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</si>
  <si>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</si>
  <si>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</si>
  <si>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</si>
  <si>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</si>
  <si>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</si>
  <si>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</si>
  <si>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</si>
  <si>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</si>
  <si>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</si>
  <si>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</si>
  <si>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</si>
  <si>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</si>
  <si>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</si>
  <si>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</si>
  <si>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</si>
  <si>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</si>
  <si>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</si>
  <si>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</si>
  <si>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</si>
  <si>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</si>
  <si>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</si>
  <si>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</si>
  <si>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</si>
  <si>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</si>
  <si>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</si>
  <si>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</si>
  <si>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</si>
  <si>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</si>
  <si>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</si>
  <si>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</si>
  <si>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</si>
  <si>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</si>
  <si>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</si>
  <si>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</si>
  <si>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</si>
  <si>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</si>
  <si>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</si>
  <si>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</si>
  <si>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</si>
  <si>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</si>
  <si>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</si>
  <si>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</si>
  <si>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</si>
  <si>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</si>
  <si>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</si>
  <si>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</si>
  <si>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</si>
  <si>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</si>
  <si>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</si>
  <si>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</si>
  <si>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</si>
  <si>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</si>
  <si>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</si>
  <si>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</si>
  <si>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</si>
  <si>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</si>
  <si>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</si>
  <si>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</si>
  <si>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</si>
  <si>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</si>
  <si>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</si>
  <si>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</si>
  <si>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</si>
  <si>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</si>
  <si>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</si>
  <si>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</si>
  <si>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</si>
  <si>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</si>
  <si>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</si>
  <si>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</si>
  <si>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</si>
  <si>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</si>
  <si>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</si>
  <si>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</si>
  <si>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</si>
  <si>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</si>
  <si>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</si>
  <si>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</si>
  <si>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</si>
  <si>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</si>
  <si>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</si>
  <si>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</si>
  <si>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</si>
  <si>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</si>
  <si>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</si>
  <si>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</si>
  <si>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</si>
  <si>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</si>
  <si>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</si>
  <si>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</si>
  <si>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</si>
  <si>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</si>
  <si>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</si>
  <si>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</si>
  <si>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</si>
  <si>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</si>
  <si>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</si>
  <si>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</si>
  <si>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</si>
  <si>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</si>
  <si>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</si>
  <si>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</si>
  <si>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</si>
  <si>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</si>
  <si>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</si>
  <si>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</si>
  <si>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</si>
  <si>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</si>
  <si>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</si>
  <si>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</si>
  <si>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</si>
  <si>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</si>
  <si>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</si>
  <si>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</si>
  <si>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</si>
  <si>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</si>
  <si>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</si>
  <si>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</si>
  <si>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</si>
  <si>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</si>
  <si>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</si>
  <si>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</si>
  <si>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</si>
  <si>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</si>
  <si>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</si>
  <si>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</si>
  <si>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</si>
  <si>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</si>
  <si>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</si>
  <si>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</si>
  <si>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</si>
  <si>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</si>
  <si>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</si>
  <si>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</si>
  <si>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</si>
  <si>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</si>
  <si>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</si>
  <si>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</si>
  <si>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</si>
  <si>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</si>
  <si>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</si>
  <si>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</si>
  <si>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</si>
  <si>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</si>
  <si>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</si>
  <si>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</si>
  <si>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</si>
  <si>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</si>
  <si>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</si>
  <si>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</si>
  <si>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</si>
  <si>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</si>
  <si>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</si>
  <si>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</si>
  <si>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</si>
  <si>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</si>
  <si>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</si>
  <si>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</si>
  <si>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</si>
  <si>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</si>
  <si>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</si>
  <si>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</si>
  <si>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</si>
  <si>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</si>
  <si>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</si>
  <si>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</si>
  <si>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</si>
  <si>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</si>
  <si>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</si>
  <si>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</si>
  <si>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</si>
  <si>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</si>
  <si>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</si>
  <si>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</si>
  <si>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</si>
  <si>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</si>
  <si>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</si>
  <si>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</si>
  <si>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</si>
  <si>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</si>
  <si>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</si>
  <si>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</si>
  <si>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</si>
  <si>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</si>
  <si>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</si>
  <si>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</si>
  <si>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</si>
  <si>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</si>
  <si>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</si>
  <si>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</si>
  <si>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</si>
  <si>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</si>
  <si>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</si>
  <si>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</si>
  <si>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</si>
  <si>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</si>
  <si>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</si>
  <si>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</si>
  <si>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</si>
  <si>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</si>
  <si>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</si>
  <si>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</si>
  <si>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</si>
  <si>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</si>
  <si>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</si>
  <si>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</si>
  <si>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</si>
  <si>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</si>
  <si>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</si>
  <si>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</si>
  <si>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</si>
  <si>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</si>
  <si>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</si>
  <si>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</si>
  <si>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</si>
  <si>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</si>
  <si>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</si>
  <si>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</si>
  <si>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</si>
  <si>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</si>
  <si>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</si>
  <si>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</si>
  <si>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</si>
  <si>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</si>
  <si>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</si>
  <si>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</si>
  <si>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</si>
  <si>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</si>
  <si>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</si>
  <si>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</si>
  <si>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</si>
  <si>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</si>
  <si>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</si>
  <si>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</si>
  <si>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</si>
  <si>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</si>
  <si>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</si>
  <si>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</si>
  <si>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</si>
  <si>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</si>
  <si>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</si>
  <si>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</si>
  <si>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</si>
  <si>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</si>
  <si>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</si>
  <si>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</si>
  <si>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</si>
  <si>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</si>
  <si>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</si>
  <si>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</si>
  <si>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</si>
  <si>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</si>
  <si>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</si>
  <si>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</si>
  <si>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</si>
  <si>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</si>
  <si>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</si>
  <si>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</si>
  <si>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</si>
  <si>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</si>
  <si>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</si>
  <si>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</si>
  <si>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</si>
  <si>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</si>
  <si>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</si>
  <si>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</si>
  <si>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</si>
  <si>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</si>
  <si>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</si>
  <si>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</si>
  <si>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</si>
  <si>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</si>
  <si>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</si>
  <si>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</si>
  <si>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</si>
  <si>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</si>
  <si>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</si>
  <si>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</si>
  <si>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</si>
  <si>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</si>
  <si>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</si>
  <si>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</si>
  <si>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</si>
  <si>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</si>
  <si>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</si>
  <si>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</si>
  <si>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</si>
  <si>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</si>
  <si>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</si>
  <si>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</si>
  <si>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</si>
  <si>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</si>
  <si>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</si>
  <si>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</si>
  <si>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</si>
  <si>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</si>
  <si>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</si>
  <si>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</si>
  <si>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</si>
  <si>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</si>
  <si>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</si>
  <si>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</si>
  <si>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</si>
  <si>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</si>
  <si>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</si>
  <si>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</si>
  <si>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</si>
  <si>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</si>
  <si>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</si>
  <si>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</si>
  <si>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</si>
  <si>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</si>
  <si>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</si>
  <si>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</si>
  <si>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</si>
  <si>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</si>
  <si>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</si>
  <si>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</si>
  <si>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</si>
  <si>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</si>
  <si>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</si>
  <si>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</si>
  <si>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</si>
  <si>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</si>
  <si>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</si>
  <si>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</si>
  <si>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</si>
  <si>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</si>
  <si>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</si>
  <si>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</si>
  <si>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</si>
  <si>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</si>
  <si>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</si>
  <si>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</si>
  <si>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</si>
  <si>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</si>
  <si>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</si>
  <si>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</si>
  <si>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</si>
  <si>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</si>
  <si>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</si>
  <si>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</si>
  <si>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</si>
  <si>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</si>
  <si>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</si>
  <si>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</si>
  <si>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</si>
  <si>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</si>
  <si>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</si>
  <si>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</si>
  <si>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</si>
  <si>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</si>
  <si>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</si>
  <si>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</si>
  <si>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</si>
  <si>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</si>
  <si>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</si>
  <si>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</si>
  <si>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</si>
  <si>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</si>
  <si>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</si>
  <si>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</si>
  <si>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</si>
  <si>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</si>
  <si>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</si>
  <si>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</si>
  <si>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</si>
  <si>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</si>
  <si>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</si>
  <si>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</si>
  <si>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</si>
  <si>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</si>
  <si>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</si>
  <si>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</si>
  <si>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</si>
  <si>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</si>
  <si>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</si>
  <si>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</si>
  <si>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</si>
  <si>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</si>
  <si>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</si>
  <si>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</si>
  <si>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</si>
  <si>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</si>
  <si>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</si>
  <si>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</si>
  <si>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</si>
  <si>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</si>
  <si>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</si>
  <si>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</si>
  <si>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</si>
  <si>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</si>
  <si>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</si>
  <si>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</si>
  <si>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</si>
  <si>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</si>
  <si>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</si>
  <si>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</si>
  <si>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</si>
  <si>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</si>
  <si>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</si>
  <si>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</si>
  <si>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</si>
  <si>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</si>
  <si>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</si>
  <si>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</si>
  <si>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</si>
  <si>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</si>
  <si>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</si>
  <si>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</si>
  <si>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</si>
  <si>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</si>
  <si>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</si>
  <si>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</si>
  <si>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</si>
  <si>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</si>
  <si>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</si>
  <si>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</si>
  <si>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</si>
  <si>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</si>
  <si>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</si>
  <si>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</si>
  <si>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</si>
  <si>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</si>
  <si>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</si>
  <si>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</si>
  <si>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</si>
  <si>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</si>
  <si>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</si>
  <si>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</si>
  <si>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</si>
  <si>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</si>
  <si>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</si>
  <si>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</si>
  <si>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</si>
  <si>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</si>
  <si>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</si>
  <si>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</si>
  <si>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</si>
  <si>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</si>
  <si>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</si>
  <si>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</si>
  <si>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</si>
  <si>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</si>
  <si>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</si>
  <si>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</si>
  <si>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</si>
  <si>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</si>
  <si>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</si>
  <si>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</si>
  <si>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</si>
  <si>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</si>
  <si>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</si>
  <si>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</si>
  <si>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</si>
  <si>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</si>
  <si>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</si>
  <si>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</si>
  <si>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</si>
  <si>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</si>
  <si>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</si>
  <si>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</si>
  <si>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</si>
  <si>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</si>
  <si>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</si>
  <si>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</si>
  <si>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</si>
  <si>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</si>
  <si>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</si>
  <si>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</si>
  <si>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</si>
  <si>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</si>
  <si>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</si>
  <si>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</si>
  <si>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</si>
  <si>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</si>
  <si>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</si>
  <si>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</si>
  <si>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</si>
  <si>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</si>
  <si>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</si>
  <si>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</si>
  <si>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</si>
  <si>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</si>
  <si>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</si>
  <si>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</si>
  <si>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</si>
  <si>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</si>
  <si>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</si>
  <si>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</si>
  <si>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</si>
  <si>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</si>
  <si>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</si>
  <si>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</si>
  <si>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</si>
  <si>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</si>
  <si>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</si>
  <si>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</si>
  <si>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</si>
  <si>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</si>
  <si>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</si>
  <si>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</si>
  <si>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</si>
  <si>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</si>
  <si>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</si>
  <si>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</si>
  <si>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</si>
  <si>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</si>
  <si>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</si>
  <si>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</si>
  <si>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</si>
  <si>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</si>
  <si>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</si>
  <si>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</si>
  <si>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</si>
  <si>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</si>
  <si>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</si>
  <si>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</si>
  <si>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</si>
  <si>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</si>
  <si>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</si>
  <si>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</si>
  <si>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</si>
  <si>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</si>
  <si>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</si>
  <si>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</si>
  <si>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</si>
  <si>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</si>
  <si>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</si>
  <si>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</si>
  <si>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</si>
  <si>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</si>
  <si>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</si>
  <si>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</si>
  <si>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</si>
  <si>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</si>
  <si>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</si>
  <si>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</si>
  <si>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</si>
  <si>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</si>
  <si>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</si>
  <si>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</si>
  <si>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</si>
  <si>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</si>
  <si>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</si>
  <si>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</si>
  <si>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</si>
  <si>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</si>
  <si>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</si>
  <si>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</si>
  <si>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</si>
  <si>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</si>
  <si>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</si>
  <si>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</si>
  <si>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</si>
  <si>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</si>
  <si>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</si>
  <si>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</si>
  <si>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</si>
  <si>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</si>
  <si>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</si>
  <si>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</si>
  <si>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</si>
  <si>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</si>
  <si>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</si>
  <si>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</si>
  <si>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</si>
  <si>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</si>
  <si>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</si>
  <si>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</si>
  <si>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</si>
  <si>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</si>
  <si>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</si>
  <si>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</si>
  <si>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</si>
  <si>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</si>
  <si>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</si>
  <si>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</si>
  <si>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</si>
  <si>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</si>
  <si>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</si>
  <si>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</si>
  <si>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</si>
  <si>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</si>
  <si>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</si>
  <si>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</si>
  <si>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</si>
  <si>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</si>
  <si>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</si>
  <si>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</si>
  <si>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</si>
  <si>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</si>
  <si>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</si>
  <si>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</si>
  <si>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</si>
  <si>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</si>
  <si>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</si>
  <si>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</si>
  <si>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</si>
  <si>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</si>
  <si>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</si>
  <si>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</si>
  <si>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</si>
  <si>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</si>
  <si>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</si>
  <si>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</si>
  <si>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</si>
  <si>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</si>
  <si>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</si>
  <si>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</si>
  <si>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</si>
  <si>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</si>
  <si>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</si>
  <si>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</si>
  <si>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</si>
  <si>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</si>
  <si>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</si>
  <si>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</si>
  <si>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</si>
  <si>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</si>
  <si>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</si>
  <si>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</si>
  <si>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</si>
  <si>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</si>
  <si>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</si>
  <si>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</si>
  <si>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</si>
  <si>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</si>
  <si>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</si>
  <si>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</si>
  <si>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</si>
  <si>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</si>
  <si>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</si>
  <si>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</si>
  <si>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</si>
  <si>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</si>
  <si>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</si>
  <si>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</si>
  <si>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</si>
  <si>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</si>
  <si>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</si>
  <si>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</si>
  <si>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</si>
  <si>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</si>
  <si>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</si>
  <si>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</si>
  <si>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</si>
  <si>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</si>
  <si>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</si>
  <si>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</si>
  <si>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</si>
  <si>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</si>
  <si>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</si>
  <si>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</si>
  <si>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</si>
  <si>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</si>
  <si>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</si>
  <si>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</si>
  <si>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</si>
  <si>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</si>
  <si>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</si>
  <si>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</si>
  <si>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</si>
  <si>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</si>
  <si>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</si>
  <si>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</si>
  <si>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</si>
  <si>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</si>
  <si>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</si>
  <si>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</si>
  <si>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</si>
  <si>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</si>
  <si>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</si>
  <si>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</si>
  <si>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</si>
  <si>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</si>
  <si>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</si>
  <si>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</si>
  <si>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</si>
  <si>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</si>
  <si>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</si>
  <si>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</si>
  <si>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</si>
  <si>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</si>
  <si>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</si>
  <si>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</si>
  <si>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</si>
  <si>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</si>
  <si>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</si>
  <si>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</si>
  <si>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</si>
  <si>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</si>
  <si>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</si>
  <si>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</si>
  <si>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</si>
  <si>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</si>
  <si>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</si>
  <si>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</si>
  <si>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</si>
  <si>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</si>
  <si>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</si>
  <si>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</si>
  <si>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</si>
  <si>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</si>
  <si>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</si>
  <si>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</si>
  <si>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</si>
  <si>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</si>
  <si>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</si>
  <si>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</si>
  <si>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</si>
  <si>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</si>
  <si>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</si>
  <si>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</si>
  <si>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</si>
  <si>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</si>
  <si>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</si>
  <si>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</si>
  <si>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</si>
  <si>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</si>
  <si>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</si>
  <si>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</si>
  <si>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</si>
  <si>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</si>
  <si>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</si>
  <si>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</si>
  <si>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</si>
  <si>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</si>
  <si>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</si>
  <si>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</si>
  <si>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</si>
  <si>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</si>
  <si>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</si>
  <si>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</si>
  <si>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</si>
  <si>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</si>
  <si>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</si>
  <si>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</si>
  <si>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</si>
  <si>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</si>
  <si>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</si>
  <si>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</si>
  <si>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</si>
  <si>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</si>
  <si>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</si>
  <si>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</si>
  <si>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</si>
  <si>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</si>
  <si>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</si>
  <si>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</si>
  <si>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</si>
  <si>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</si>
  <si>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</si>
  <si>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</si>
  <si>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</si>
  <si>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</si>
  <si>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</si>
  <si>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</si>
  <si>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</si>
  <si>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</si>
  <si>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</si>
  <si>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</si>
  <si>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</si>
  <si>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</si>
  <si>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</si>
  <si>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</si>
  <si>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</si>
  <si>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</si>
  <si>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</si>
  <si>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</si>
  <si>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</si>
  <si>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</si>
  <si>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</si>
  <si>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</si>
  <si>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</si>
  <si>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</si>
  <si>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</si>
  <si>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</si>
  <si>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</si>
  <si>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</si>
  <si>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</si>
  <si>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</si>
  <si>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</si>
  <si>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</si>
  <si>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</si>
  <si>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</si>
  <si>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</si>
  <si>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</si>
  <si>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</si>
  <si>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</si>
  <si>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</si>
  <si>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</si>
  <si>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</si>
  <si>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</si>
  <si>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</si>
  <si>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</si>
  <si>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</si>
  <si>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</si>
  <si>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</si>
  <si>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</si>
  <si>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</si>
  <si>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</si>
  <si>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</si>
  <si>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</si>
  <si>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</si>
  <si>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</si>
  <si>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</si>
  <si>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</si>
  <si>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</si>
  <si>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</si>
  <si>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</si>
  <si>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</si>
  <si>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</si>
  <si>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</si>
  <si>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</si>
  <si>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</si>
  <si>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</si>
  <si>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</si>
  <si>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</si>
  <si>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</si>
  <si>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</si>
  <si>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</si>
  <si>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</si>
  <si>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</si>
  <si>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</si>
  <si>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</si>
  <si>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</si>
  <si>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</si>
  <si>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</si>
  <si>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</si>
  <si>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</si>
  <si>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</si>
  <si>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</si>
  <si>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</si>
  <si>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</si>
  <si>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</si>
  <si>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</si>
  <si>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</si>
  <si>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</si>
  <si>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</si>
  <si>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</si>
  <si>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</si>
  <si>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</si>
  <si>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</si>
  <si>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</si>
  <si>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</si>
  <si>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</si>
  <si>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</si>
  <si>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</si>
  <si>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</si>
  <si>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</si>
  <si>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</si>
  <si>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</si>
  <si>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</si>
  <si>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</si>
  <si>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</si>
  <si>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</si>
  <si>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</si>
  <si>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</si>
  <si>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</si>
  <si>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</si>
  <si>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</si>
  <si>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</si>
  <si>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</si>
  <si>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</si>
  <si>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</si>
  <si>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</si>
  <si>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</si>
  <si>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</si>
  <si>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</si>
  <si>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</si>
  <si>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</si>
  <si>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</si>
  <si>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</si>
  <si>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</si>
  <si>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</si>
  <si>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</si>
  <si>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</si>
  <si>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</si>
  <si>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</si>
  <si>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</si>
  <si>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</si>
  <si>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</si>
  <si>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</si>
  <si>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</si>
  <si>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</si>
  <si>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</si>
  <si>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</si>
  <si>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</si>
  <si>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</si>
  <si>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</si>
  <si>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</si>
  <si>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</si>
  <si>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</si>
  <si>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</si>
  <si>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</si>
  <si>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</si>
  <si>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</si>
  <si>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</si>
  <si>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</si>
  <si>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</si>
  <si>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</si>
  <si>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</si>
  <si>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</si>
  <si>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</si>
  <si>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</si>
  <si>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</si>
  <si>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</si>
  <si>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</si>
  <si>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</si>
  <si>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</si>
  <si>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</si>
  <si>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</si>
  <si>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</si>
  <si>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</si>
  <si>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</si>
  <si>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</si>
  <si>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</si>
  <si>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</si>
  <si>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</si>
  <si>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</si>
  <si>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</si>
  <si>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</si>
  <si>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</si>
  <si>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</si>
  <si>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</si>
  <si>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</si>
  <si>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</si>
  <si>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</si>
  <si>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</si>
  <si>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</si>
  <si>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</si>
  <si>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</si>
  <si>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</si>
  <si>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</si>
  <si>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</si>
  <si>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</si>
  <si>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</si>
  <si>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</si>
  <si>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</si>
  <si>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</si>
  <si>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</si>
  <si>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</si>
  <si>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</si>
  <si>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</si>
  <si>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</si>
  <si>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</si>
  <si>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</si>
  <si>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</si>
  <si>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</si>
  <si>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</si>
  <si>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</si>
  <si>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</si>
  <si>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</si>
  <si>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</si>
  <si>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</si>
  <si>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</si>
  <si>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</si>
  <si>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</si>
  <si>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</si>
  <si>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</si>
  <si>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</si>
  <si>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</si>
  <si>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</si>
  <si>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</si>
  <si>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</si>
  <si>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</si>
  <si>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</si>
  <si>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</si>
  <si>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</si>
  <si>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</si>
  <si>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</si>
  <si>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</si>
  <si>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</si>
  <si>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</si>
  <si>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</si>
  <si>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</si>
  <si>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</si>
  <si>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</si>
  <si>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</si>
  <si>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</si>
  <si>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</si>
  <si>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</si>
  <si>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</si>
  <si>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</si>
  <si>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</si>
  <si>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</si>
  <si>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</si>
  <si>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</si>
  <si>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</si>
  <si>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</si>
  <si>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</si>
  <si>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</si>
  <si>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</si>
  <si>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</si>
  <si>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</si>
  <si>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</si>
  <si>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</si>
  <si>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</si>
  <si>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</si>
  <si>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</si>
  <si>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</si>
  <si>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</si>
  <si>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</si>
  <si>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</si>
  <si>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</si>
  <si>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</si>
  <si>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</si>
  <si>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</si>
  <si>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</si>
  <si>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</si>
  <si>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</si>
  <si>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</si>
  <si>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</si>
  <si>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</si>
  <si>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</si>
  <si>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</si>
  <si>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</si>
  <si>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</si>
  <si>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</si>
  <si>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</si>
  <si>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</si>
  <si>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</si>
  <si>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</si>
  <si>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</si>
  <si>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</si>
  <si>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</si>
  <si>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</si>
  <si>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</si>
  <si>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</si>
  <si>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</si>
  <si>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</si>
  <si>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</si>
  <si>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</si>
  <si>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</si>
  <si>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</si>
  <si>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</si>
  <si>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</si>
  <si>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</si>
  <si>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</si>
  <si>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</si>
  <si>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</si>
  <si>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</si>
  <si>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</si>
  <si>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</si>
  <si>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</si>
  <si>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</si>
  <si>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</si>
  <si>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</si>
  <si>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</si>
  <si>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</si>
  <si>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</si>
  <si>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</si>
  <si>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</si>
  <si>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</si>
  <si>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</si>
  <si>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</si>
  <si>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</si>
  <si>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</si>
  <si>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</si>
  <si>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</si>
  <si>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</si>
  <si>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</si>
  <si>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</si>
  <si>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</si>
  <si>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</si>
  <si>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</si>
  <si>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</si>
  <si>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</si>
  <si>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</si>
  <si>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</si>
  <si>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</si>
  <si>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</si>
  <si>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</si>
  <si>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</si>
  <si>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</si>
  <si>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</si>
  <si>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</si>
  <si>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</si>
  <si>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</si>
  <si>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</si>
  <si>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</si>
  <si>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</si>
  <si>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</si>
  <si>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</si>
  <si>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</si>
  <si>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</si>
  <si>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</si>
  <si>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</si>
  <si>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</si>
  <si>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</si>
  <si>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</si>
  <si>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</si>
  <si>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</si>
  <si>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</si>
  <si>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</si>
  <si>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</si>
  <si>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</si>
  <si>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</si>
  <si>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</si>
  <si>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</si>
  <si>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</si>
  <si>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</si>
  <si>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</si>
  <si>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</si>
  <si>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</si>
  <si>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</si>
  <si>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</si>
  <si>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</si>
  <si>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</si>
  <si>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</si>
  <si>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</si>
  <si>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</si>
  <si>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</si>
  <si>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</si>
  <si>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</si>
  <si>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</si>
  <si>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</si>
  <si>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</si>
  <si>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</si>
  <si>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</si>
  <si>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</si>
  <si>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</si>
  <si>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</si>
  <si>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</si>
  <si>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</si>
  <si>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</si>
  <si>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</si>
  <si>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</si>
  <si>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</si>
  <si>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</si>
  <si>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</si>
  <si>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</si>
  <si>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</si>
  <si>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</si>
  <si>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</si>
  <si>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</si>
  <si>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</si>
  <si>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</si>
  <si>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</si>
  <si>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</si>
  <si>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</si>
  <si>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</si>
  <si>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</si>
  <si>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</si>
  <si>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</si>
  <si>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</si>
  <si>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</si>
  <si>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</si>
  <si>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</si>
  <si>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</si>
  <si>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</si>
  <si>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</si>
  <si>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</si>
  <si>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</si>
  <si>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</si>
  <si>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</si>
  <si>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</si>
  <si>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</si>
  <si>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</si>
  <si>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</si>
  <si>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</si>
  <si>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</si>
  <si>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</si>
  <si>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</si>
  <si>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</si>
  <si>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</si>
  <si>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</si>
  <si>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</si>
  <si>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</si>
  <si>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</si>
  <si>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</si>
  <si>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</si>
  <si>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</si>
  <si>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</si>
  <si>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</si>
  <si>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</si>
  <si>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</si>
  <si>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</si>
  <si>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</si>
  <si>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</si>
  <si>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</si>
  <si>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</si>
  <si>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</si>
  <si>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</si>
  <si>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</si>
  <si>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</si>
  <si>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</si>
  <si>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</si>
  <si>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</si>
  <si>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</si>
  <si>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</si>
  <si>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</si>
  <si>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</si>
  <si>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</si>
  <si>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</si>
  <si>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</si>
  <si>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</si>
  <si>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</si>
  <si>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</si>
  <si>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</si>
  <si>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</si>
  <si>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</si>
  <si>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</si>
  <si>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</si>
  <si>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</si>
  <si>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</si>
  <si>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</si>
  <si>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</si>
  <si>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</si>
  <si>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</si>
  <si>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</si>
  <si>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</si>
  <si>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</si>
  <si>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</si>
  <si>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</si>
  <si>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</si>
  <si>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</si>
  <si>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</si>
  <si>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</si>
  <si>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</si>
  <si>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</si>
  <si>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</si>
  <si>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</si>
  <si>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</si>
  <si>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</si>
  <si>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</si>
  <si>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</si>
  <si>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</si>
  <si>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</si>
  <si>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</si>
  <si>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</si>
  <si>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</si>
  <si>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</si>
  <si>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</si>
  <si>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</si>
  <si>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</si>
  <si>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</si>
  <si>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</si>
  <si>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</si>
  <si>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</si>
  <si>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</si>
  <si>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</si>
  <si>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</si>
  <si>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</si>
  <si>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</si>
  <si>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</si>
  <si>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</si>
  <si>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</si>
  <si>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</si>
  <si>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</si>
  <si>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</si>
  <si>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</si>
  <si>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</si>
  <si>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</si>
  <si>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</si>
  <si>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</si>
  <si>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</si>
  <si>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</si>
  <si>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</si>
  <si>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</si>
  <si>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</si>
  <si>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</si>
  <si>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</si>
  <si>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</si>
  <si>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</si>
  <si>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</si>
  <si>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</si>
  <si>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</si>
  <si>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</si>
  <si>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</si>
  <si>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</si>
  <si>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</si>
  <si>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</si>
  <si>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</si>
  <si>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</si>
  <si>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</si>
  <si>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</si>
  <si>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</si>
  <si>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</si>
  <si>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</si>
  <si>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</si>
  <si>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</si>
  <si>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</si>
  <si>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</si>
  <si>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</si>
  <si>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</si>
  <si>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</si>
  <si>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</si>
  <si>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</si>
  <si>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</si>
  <si>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</si>
  <si>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</si>
  <si>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</si>
  <si>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</si>
  <si>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</si>
  <si>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</si>
  <si>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</si>
  <si>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</si>
  <si>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</si>
  <si>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</si>
  <si>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</si>
  <si>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</si>
  <si>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</si>
  <si>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</si>
  <si>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</si>
  <si>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</si>
  <si>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</si>
  <si>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</si>
  <si>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</si>
  <si>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</si>
  <si>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</si>
  <si>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</si>
  <si>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</si>
  <si>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</si>
  <si>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</si>
  <si>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</si>
  <si>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</si>
  <si>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</si>
  <si>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</si>
  <si>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</si>
  <si>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</si>
  <si>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</si>
  <si>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</si>
  <si>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</si>
  <si>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</si>
  <si>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</si>
  <si>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</si>
  <si>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</si>
  <si>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</si>
  <si>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</si>
  <si>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</si>
  <si>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</si>
  <si>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</si>
  <si>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</si>
  <si>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</si>
  <si>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</si>
  <si>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</si>
  <si>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</si>
  <si>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</si>
  <si>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</si>
  <si>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</si>
  <si>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</si>
  <si>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</si>
  <si>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</si>
  <si>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</si>
  <si>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</si>
  <si>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</si>
  <si>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</si>
  <si>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</si>
  <si>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</si>
  <si>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</si>
  <si>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</si>
  <si>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</si>
  <si>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</si>
  <si>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</si>
  <si>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</si>
  <si>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</si>
  <si>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</si>
  <si>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</si>
  <si>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</si>
  <si>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</si>
  <si>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</si>
  <si>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</si>
  <si>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</si>
  <si>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</si>
  <si>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</si>
  <si>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</si>
  <si>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</si>
  <si>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</si>
  <si>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</si>
  <si>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</si>
  <si>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</si>
  <si>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</si>
  <si>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</si>
  <si>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</si>
  <si>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</si>
  <si>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</si>
  <si>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</si>
  <si>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</si>
  <si>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</si>
  <si>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</si>
  <si>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</si>
  <si>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</si>
  <si>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</si>
  <si>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</si>
  <si>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</si>
  <si>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</si>
  <si>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</si>
  <si>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</si>
  <si>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</si>
  <si>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</si>
  <si>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</si>
  <si>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</si>
  <si>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</si>
  <si>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</si>
  <si>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</si>
  <si>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</si>
  <si>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</si>
  <si>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</si>
  <si>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</si>
  <si>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</si>
  <si>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</si>
  <si>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</si>
  <si>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</si>
  <si>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</si>
  <si>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</si>
  <si>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</si>
  <si>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</si>
  <si>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</si>
  <si>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</si>
  <si>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</si>
  <si>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</si>
  <si>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</si>
  <si>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</si>
  <si>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</si>
  <si>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</si>
  <si>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</si>
  <si>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</si>
  <si>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</si>
  <si>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</si>
  <si>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</si>
  <si>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</si>
  <si>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</si>
  <si>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</si>
  <si>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</si>
  <si>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</si>
  <si>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</si>
  <si>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</si>
  <si>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</si>
  <si>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</si>
  <si>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</si>
  <si>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</si>
  <si>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</si>
  <si>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</si>
  <si>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</si>
  <si>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</si>
  <si>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</si>
  <si>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</si>
  <si>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</si>
  <si>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</si>
  <si>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</si>
  <si>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</si>
  <si>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</si>
  <si>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</si>
  <si>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</si>
  <si>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</si>
  <si>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</si>
  <si>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</si>
  <si>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</si>
  <si>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</si>
  <si>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</si>
  <si>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</si>
  <si>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</si>
  <si>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</si>
  <si>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</si>
  <si>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</si>
  <si>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</si>
  <si>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</si>
  <si>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</si>
  <si>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</si>
  <si>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</si>
  <si>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</si>
  <si>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</si>
  <si>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</si>
  <si>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</si>
  <si>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</si>
  <si>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</si>
  <si>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</si>
  <si>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</si>
  <si>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</si>
  <si>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</si>
  <si>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</si>
  <si>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</si>
  <si>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</si>
  <si>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</si>
  <si>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</si>
  <si>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</si>
  <si>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</si>
  <si>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</si>
  <si>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</si>
  <si>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</si>
  <si>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</si>
  <si>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</si>
  <si>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</si>
  <si>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</si>
  <si>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</si>
  <si>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</si>
  <si>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</si>
  <si>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</si>
  <si>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</si>
  <si>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</si>
  <si>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</si>
  <si>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</si>
  <si>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</si>
  <si>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</si>
  <si>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</si>
  <si>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</si>
  <si>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</si>
  <si>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</si>
  <si>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</si>
  <si>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</si>
  <si>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</si>
  <si>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</si>
  <si>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</si>
  <si>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</si>
  <si>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</si>
  <si>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</si>
  <si>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</si>
  <si>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</si>
  <si>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</si>
  <si>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</si>
  <si>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</si>
  <si>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</si>
  <si>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</si>
  <si>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</si>
  <si>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</si>
  <si>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</si>
  <si>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</si>
  <si>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</si>
  <si>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</si>
  <si>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</si>
  <si>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</si>
  <si>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</si>
  <si>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</si>
  <si>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</si>
  <si>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</si>
  <si>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</si>
  <si>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</si>
  <si>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</si>
  <si>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</si>
  <si>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</si>
  <si>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</si>
  <si>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</si>
  <si>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</si>
  <si>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</si>
  <si>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</si>
  <si>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</si>
  <si>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</si>
  <si>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</si>
  <si>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</si>
  <si>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</si>
  <si>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</si>
  <si>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</si>
  <si>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</si>
  <si>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</si>
  <si>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</si>
  <si>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</si>
  <si>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</si>
  <si>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</si>
  <si>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</si>
  <si>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</si>
  <si>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</si>
  <si>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</si>
  <si>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</si>
  <si>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</si>
  <si>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</si>
  <si>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</si>
  <si>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</si>
  <si>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</si>
  <si>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</si>
  <si>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</si>
  <si>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</si>
  <si>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</si>
  <si>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</si>
  <si>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</si>
  <si>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</si>
  <si>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</si>
  <si>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</si>
  <si>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</si>
  <si>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</si>
  <si>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</si>
  <si>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</si>
  <si>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</si>
  <si>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</si>
  <si>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</si>
  <si>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</si>
  <si>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</si>
  <si>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</si>
  <si>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</si>
  <si>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</si>
  <si>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</si>
  <si>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</si>
  <si>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</si>
  <si>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</si>
  <si>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</si>
  <si>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</si>
  <si>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</si>
  <si>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</si>
  <si>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</si>
  <si>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</si>
  <si>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</si>
  <si>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</si>
  <si>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</si>
  <si>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</si>
  <si>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</si>
  <si>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</si>
  <si>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</si>
  <si>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</si>
  <si>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</si>
  <si>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</si>
  <si>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</si>
  <si>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</si>
  <si>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</si>
  <si>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</si>
  <si>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</si>
  <si>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</si>
  <si>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</si>
  <si>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</si>
  <si>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</si>
  <si>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</si>
  <si>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</si>
  <si>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</si>
  <si>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</si>
  <si>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</si>
  <si>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</si>
  <si>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</si>
  <si>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</si>
  <si>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</si>
  <si>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</si>
  <si>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</si>
  <si>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</si>
  <si>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</si>
  <si>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</si>
  <si>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</si>
  <si>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</si>
  <si>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</si>
  <si>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</si>
  <si>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</si>
  <si>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</si>
  <si>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</si>
  <si>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</si>
  <si>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</si>
  <si>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</si>
  <si>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</si>
  <si>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</si>
  <si>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</si>
  <si>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</si>
  <si>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</si>
  <si>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</si>
  <si>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</si>
  <si>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</si>
  <si>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</si>
  <si>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</si>
  <si>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</si>
  <si>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</si>
  <si>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</si>
  <si>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</si>
  <si>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</si>
  <si>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</si>
  <si>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</si>
  <si>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</si>
  <si>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</si>
  <si>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</si>
  <si>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</si>
  <si>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</si>
  <si>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</si>
  <si>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</si>
  <si>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</si>
  <si>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</si>
  <si>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</si>
  <si>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</si>
  <si>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</si>
  <si>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</si>
  <si>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</si>
  <si>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</si>
  <si>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</si>
  <si>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</si>
  <si>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</si>
  <si>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</si>
  <si>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</si>
  <si>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</si>
  <si>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</si>
  <si>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</si>
  <si>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</si>
  <si>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</si>
  <si>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</si>
  <si>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</si>
  <si>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</si>
  <si>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</si>
  <si>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</si>
  <si>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</si>
  <si>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</si>
  <si>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</si>
  <si>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</si>
  <si>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</si>
  <si>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</si>
  <si>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</si>
  <si>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</si>
  <si>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</si>
  <si>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</si>
  <si>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</si>
  <si>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</si>
  <si>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</si>
  <si>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</si>
  <si>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</si>
  <si>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</si>
  <si>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</si>
  <si>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</si>
  <si>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</si>
  <si>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</si>
  <si>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</si>
  <si>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</si>
  <si>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</si>
  <si>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</si>
  <si>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</si>
  <si>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</si>
  <si>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</si>
  <si>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</si>
  <si>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</si>
  <si>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</si>
  <si>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</si>
  <si>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</si>
  <si>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</si>
  <si>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</si>
  <si>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</si>
  <si>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</si>
  <si>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</si>
  <si>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</si>
  <si>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</si>
  <si>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</si>
  <si>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</si>
  <si>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</si>
  <si>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</si>
  <si>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</si>
  <si>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</si>
  <si>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</si>
  <si>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</si>
  <si>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</si>
  <si>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</si>
  <si>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</si>
  <si>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</si>
  <si>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</si>
  <si>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</si>
  <si>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</si>
  <si>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</si>
  <si>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</si>
  <si>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</si>
  <si>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</si>
  <si>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</si>
  <si>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</si>
  <si>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</si>
  <si>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</si>
  <si>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</si>
  <si>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</si>
  <si>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</si>
  <si>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</si>
  <si>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</si>
  <si>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</si>
  <si>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</si>
  <si>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</si>
  <si>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</si>
  <si>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</si>
  <si>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</si>
  <si>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</si>
  <si>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</si>
  <si>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</si>
  <si>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</si>
  <si>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</si>
  <si>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</si>
  <si>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</si>
  <si>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</si>
  <si>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</si>
  <si>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</si>
  <si>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</si>
  <si>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</si>
  <si>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</si>
  <si>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</si>
  <si>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</si>
  <si>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</si>
  <si>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</si>
  <si>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</si>
  <si>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</si>
  <si>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</si>
  <si>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</si>
  <si>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</si>
  <si>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</si>
  <si>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</si>
  <si>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</si>
  <si>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</si>
  <si>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</si>
  <si>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</si>
  <si>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</si>
  <si>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</si>
  <si>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</si>
  <si>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</si>
  <si>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</si>
  <si>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</si>
  <si>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</si>
  <si>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</si>
  <si>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</si>
  <si>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</si>
  <si>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</si>
  <si>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</si>
  <si>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</si>
  <si>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</si>
  <si>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</si>
  <si>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</si>
  <si>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</si>
  <si>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</si>
  <si>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</si>
  <si>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</si>
  <si>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</si>
  <si>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</si>
  <si>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</si>
  <si>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</si>
  <si>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</si>
  <si>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</si>
  <si>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</si>
  <si>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</si>
  <si>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</si>
  <si>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</si>
  <si>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</si>
  <si>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</si>
  <si>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</si>
  <si>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</si>
  <si>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</si>
  <si>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</si>
  <si>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</si>
  <si>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</si>
  <si>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</si>
  <si>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</si>
  <si>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</si>
  <si>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</si>
  <si>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</si>
  <si>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</si>
  <si>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</si>
  <si>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</si>
  <si>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</si>
  <si>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</si>
  <si>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</si>
  <si>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</si>
  <si>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</si>
  <si>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</si>
  <si>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</si>
  <si>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</si>
  <si>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</si>
  <si>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</si>
  <si>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</si>
  <si>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</si>
  <si>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</si>
  <si>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</si>
  <si>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</si>
  <si>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</si>
  <si>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</si>
  <si>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</si>
  <si>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</si>
  <si>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</si>
  <si>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</si>
  <si>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</si>
  <si>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</si>
  <si>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</si>
  <si>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</si>
  <si>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</si>
  <si>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</si>
  <si>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</si>
  <si>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</si>
  <si>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</si>
  <si>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</si>
  <si>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</si>
  <si>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</si>
  <si>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</si>
  <si>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</si>
  <si>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</si>
  <si>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</si>
  <si>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</si>
  <si>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</si>
  <si>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</si>
  <si>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</si>
  <si>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</si>
  <si>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</si>
  <si>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</si>
  <si>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</si>
  <si>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</si>
  <si>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</si>
  <si>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</si>
  <si>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</si>
  <si>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</si>
  <si>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</si>
  <si>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</si>
  <si>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</si>
  <si>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</si>
  <si>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</si>
  <si>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</si>
  <si>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</si>
  <si>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</si>
  <si>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</si>
  <si>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</si>
  <si>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</si>
  <si>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</si>
  <si>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</si>
  <si>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</si>
  <si>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</si>
  <si>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</si>
  <si>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</si>
  <si>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</si>
  <si>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</si>
  <si>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</si>
  <si>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</si>
  <si>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</si>
  <si>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</si>
  <si>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</si>
  <si>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</si>
  <si>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</si>
  <si>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</si>
  <si>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</si>
  <si>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</si>
  <si>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</si>
  <si>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</si>
  <si>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</si>
  <si>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</si>
  <si>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</si>
  <si>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</si>
  <si>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</si>
  <si>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</si>
  <si>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</si>
  <si>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</si>
  <si>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</si>
  <si>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</si>
  <si>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</si>
  <si>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</si>
  <si>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</si>
  <si>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</si>
  <si>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</si>
  <si>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</si>
  <si>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</si>
  <si>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</si>
  <si>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</si>
  <si>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</si>
  <si>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</si>
  <si>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</si>
  <si>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</si>
  <si>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</si>
  <si>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</si>
  <si>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</si>
  <si>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</si>
  <si>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</si>
  <si>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</si>
  <si>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</si>
  <si>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</si>
  <si>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</si>
  <si>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</si>
  <si>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</si>
  <si>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</si>
  <si>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</si>
  <si>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</si>
  <si>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</si>
  <si>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</si>
  <si>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</si>
  <si>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</si>
  <si>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</si>
  <si>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</si>
  <si>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</si>
  <si>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</si>
  <si>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</si>
  <si>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</si>
  <si>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</si>
  <si>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</si>
  <si>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</si>
  <si>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</si>
  <si>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</si>
  <si>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</si>
  <si>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</si>
  <si>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</si>
  <si>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</si>
  <si>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</si>
  <si>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</si>
  <si>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</si>
  <si>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</si>
  <si>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</si>
  <si>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</si>
  <si>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</si>
  <si>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</si>
  <si>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</si>
  <si>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</si>
  <si>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</si>
  <si>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</si>
  <si>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</si>
  <si>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</si>
  <si>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</si>
  <si>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</si>
  <si>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</si>
  <si>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</si>
  <si>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</si>
  <si>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</si>
  <si>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</si>
  <si>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</si>
  <si>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</si>
  <si>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</si>
  <si>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</si>
  <si>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</si>
  <si>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</si>
  <si>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</si>
  <si>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</si>
  <si>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</si>
  <si>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</si>
  <si>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</si>
  <si>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</si>
  <si>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</si>
  <si>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</si>
  <si>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</si>
  <si>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</si>
  <si>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</si>
  <si>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</si>
  <si>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</si>
  <si>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</si>
  <si>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</si>
  <si>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</si>
  <si>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</si>
  <si>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</si>
  <si>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</si>
  <si>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</si>
  <si>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</si>
  <si>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</si>
  <si>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</si>
  <si>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</si>
  <si>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</si>
  <si>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</si>
  <si>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</si>
  <si>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</si>
  <si>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</si>
  <si>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</si>
  <si>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</si>
  <si>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</si>
  <si>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</si>
  <si>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</si>
  <si>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</si>
  <si>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</si>
  <si>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</si>
  <si>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</si>
  <si>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</si>
  <si>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</si>
  <si>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</si>
  <si>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</si>
  <si>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</si>
  <si>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</si>
  <si>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</si>
  <si>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</si>
  <si>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</si>
  <si>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</si>
  <si>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</si>
  <si>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</si>
  <si>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</si>
  <si>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</si>
  <si>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</si>
  <si>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</si>
  <si>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</si>
  <si>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</si>
  <si>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</si>
  <si>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</si>
  <si>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</si>
  <si>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</si>
  <si>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</si>
  <si>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</si>
  <si>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</si>
  <si>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</si>
  <si>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</si>
  <si>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</si>
  <si>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</si>
  <si>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</si>
  <si>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</si>
  <si>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</si>
  <si>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</si>
  <si>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</si>
  <si>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</si>
  <si>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</si>
  <si>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</si>
  <si>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</si>
  <si>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</si>
  <si>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</si>
  <si>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</si>
  <si>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</si>
  <si>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</si>
  <si>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</si>
  <si>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</si>
  <si>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</si>
  <si>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</si>
  <si>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</si>
  <si>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</si>
  <si>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</si>
  <si>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</si>
  <si>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</si>
  <si>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</si>
  <si>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</si>
  <si>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</si>
  <si>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</si>
  <si>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</si>
  <si>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</si>
  <si>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</si>
  <si>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</si>
  <si>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</si>
  <si>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</si>
  <si>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</si>
  <si>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</si>
  <si>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</si>
  <si>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</si>
  <si>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</si>
  <si>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</si>
  <si>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</si>
  <si>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</si>
  <si>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</si>
  <si>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</si>
  <si>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</si>
  <si>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</si>
  <si>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</si>
  <si>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</si>
  <si>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</si>
  <si>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</si>
  <si>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</si>
  <si>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</si>
  <si>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</si>
  <si>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</si>
  <si>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</si>
  <si>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</si>
  <si>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</si>
  <si>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</si>
  <si>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</si>
  <si>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</si>
  <si>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</si>
  <si>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</si>
  <si>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</si>
  <si>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</si>
  <si>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</si>
  <si>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</si>
  <si>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</si>
  <si>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</si>
  <si>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</si>
  <si>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</si>
  <si>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</si>
  <si>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</si>
  <si>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</si>
  <si>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</si>
  <si>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</si>
  <si>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</si>
  <si>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</si>
  <si>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</si>
  <si>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</si>
  <si>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</si>
  <si>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</si>
  <si>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</si>
  <si>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</si>
  <si>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</si>
  <si>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</si>
  <si>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</si>
  <si>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</si>
  <si>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</si>
  <si>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</si>
  <si>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</si>
  <si>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</si>
  <si>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</si>
  <si>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</si>
  <si>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</si>
  <si>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</si>
  <si>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</si>
  <si>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</si>
  <si>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</si>
  <si>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</si>
  <si>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</si>
  <si>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</si>
  <si>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</si>
  <si>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</si>
  <si>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</si>
  <si>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</si>
  <si>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</si>
  <si>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</si>
  <si>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</si>
  <si>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</si>
  <si>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</si>
  <si>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</si>
  <si>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</si>
  <si>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</si>
  <si>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</si>
  <si>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</si>
  <si>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</si>
  <si>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</si>
  <si>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</si>
  <si>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</si>
  <si>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</si>
  <si>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</si>
  <si>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</si>
  <si>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</si>
  <si>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</si>
  <si>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</si>
  <si>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</si>
  <si>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</si>
  <si>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</si>
  <si>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</si>
  <si>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</si>
  <si>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</si>
  <si>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</si>
  <si>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</si>
  <si>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</si>
  <si>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</si>
  <si>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</si>
  <si>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</si>
  <si>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</si>
  <si>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</si>
  <si>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</si>
  <si>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</si>
  <si>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</si>
  <si>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</si>
  <si>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</si>
  <si>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</si>
  <si>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</si>
  <si>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</si>
  <si>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</si>
  <si>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</si>
  <si>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</si>
  <si>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</si>
  <si>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</si>
  <si>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</si>
  <si>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</si>
  <si>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</si>
  <si>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</si>
  <si>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</si>
  <si>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</si>
  <si>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</si>
  <si>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</si>
  <si>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</si>
  <si>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</si>
  <si>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</si>
  <si>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</si>
  <si>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</si>
  <si>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</si>
  <si>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</si>
  <si>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</si>
  <si>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</si>
  <si>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</si>
  <si>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</si>
  <si>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</si>
  <si>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</si>
  <si>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</si>
  <si>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</si>
  <si>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</si>
  <si>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</si>
  <si>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</si>
  <si>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</si>
  <si>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</si>
  <si>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</si>
  <si>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</si>
  <si>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</si>
  <si>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</si>
  <si>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</si>
  <si>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</si>
  <si>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</si>
  <si>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</si>
  <si>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</si>
  <si>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</si>
  <si>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</si>
  <si>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</si>
  <si>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</si>
  <si>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</si>
  <si>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</si>
  <si>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</si>
  <si>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</si>
  <si>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</si>
  <si>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</si>
  <si>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</si>
  <si>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</si>
  <si>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</si>
  <si>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</si>
  <si>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</si>
  <si>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</si>
  <si>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</si>
  <si>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</si>
  <si>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</si>
  <si>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</si>
  <si>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</si>
  <si>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</si>
  <si>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</si>
  <si>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</si>
  <si>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</si>
  <si>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</si>
  <si>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</si>
  <si>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</si>
  <si>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</si>
  <si>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</si>
  <si>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</si>
  <si>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</si>
  <si>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</si>
  <si>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</si>
  <si>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</si>
  <si>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</si>
  <si>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</si>
  <si>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</si>
  <si>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</si>
  <si>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</si>
  <si>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</si>
  <si>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</si>
  <si>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</si>
  <si>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</si>
  <si>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</si>
  <si>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</si>
  <si>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</si>
  <si>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</si>
  <si>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</si>
  <si>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</si>
  <si>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</si>
  <si>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</si>
  <si>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</si>
  <si>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</si>
  <si>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</si>
  <si>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</si>
  <si>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</si>
  <si>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</si>
  <si>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</si>
  <si>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</si>
  <si>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</si>
  <si>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</si>
  <si>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</si>
  <si>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</si>
  <si>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</si>
  <si>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</si>
  <si>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</si>
  <si>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</si>
  <si>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</si>
  <si>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</si>
  <si>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</si>
  <si>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</si>
  <si>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</si>
  <si>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</si>
  <si>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</si>
  <si>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</si>
  <si>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</si>
  <si>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</si>
  <si>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</si>
  <si>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</si>
  <si>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</si>
  <si>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</si>
  <si>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</si>
  <si>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</si>
  <si>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</si>
  <si>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</si>
  <si>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</si>
  <si>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</si>
  <si>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</si>
  <si>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</si>
  <si>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</si>
  <si>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</si>
  <si>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</si>
  <si>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</si>
  <si>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</si>
  <si>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</si>
  <si>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</si>
  <si>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</si>
  <si>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</si>
  <si>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</si>
  <si>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</si>
  <si>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</si>
  <si>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</si>
  <si>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</si>
  <si>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</si>
  <si>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</si>
  <si>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</si>
  <si>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</si>
  <si>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</si>
  <si>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</si>
  <si>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</si>
  <si>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</si>
  <si>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</si>
  <si>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</si>
  <si>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</si>
  <si>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</si>
  <si>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</si>
  <si>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</si>
  <si>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</si>
  <si>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</si>
  <si>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</si>
  <si>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</si>
  <si>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</si>
  <si>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</si>
  <si>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</si>
  <si>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</si>
  <si>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</si>
  <si>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</si>
  <si>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</si>
  <si>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</si>
  <si>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</si>
  <si>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</si>
  <si>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</si>
  <si>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</si>
  <si>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</si>
  <si>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</si>
  <si>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</si>
  <si>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</si>
  <si>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</si>
  <si>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</si>
  <si>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</si>
  <si>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</si>
  <si>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</si>
  <si>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</si>
  <si>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</si>
  <si>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</si>
  <si>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</si>
  <si>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</si>
  <si>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</si>
  <si>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</si>
  <si>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</si>
  <si>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</si>
  <si>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</si>
  <si>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</si>
  <si>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</si>
  <si>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</si>
  <si>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</si>
  <si>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</si>
  <si>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</si>
  <si>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</si>
  <si>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</si>
  <si>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</si>
  <si>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</si>
  <si>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</si>
  <si>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</si>
  <si>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</si>
  <si>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</si>
  <si>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</si>
  <si>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</si>
  <si>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</si>
  <si>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</si>
  <si>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</si>
  <si>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</si>
  <si>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</si>
  <si>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</si>
  <si>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</si>
  <si>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</si>
  <si>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</si>
  <si>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</si>
  <si>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</si>
  <si>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</si>
  <si>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</si>
  <si>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</si>
  <si>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</si>
  <si>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</si>
  <si>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</si>
  <si>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</si>
  <si>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</si>
  <si>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</si>
  <si>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</si>
  <si>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</si>
  <si>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</si>
  <si>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</si>
  <si>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</si>
  <si>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</si>
  <si>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</si>
  <si>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</si>
  <si>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</si>
  <si>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</si>
  <si>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</si>
  <si>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</si>
  <si>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</si>
  <si>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</si>
  <si>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</si>
  <si>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</si>
  <si>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</si>
  <si>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</si>
  <si>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</si>
  <si>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</si>
  <si>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</si>
  <si>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</si>
  <si>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</si>
  <si>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</si>
  <si>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</si>
  <si>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</si>
  <si>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</si>
  <si>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</si>
  <si>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</si>
  <si>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</si>
  <si>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</si>
  <si>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</si>
  <si>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</si>
  <si>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</si>
  <si>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</si>
  <si>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</si>
  <si>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</si>
  <si>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</si>
  <si>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</si>
  <si>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</si>
  <si>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</si>
  <si>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</si>
  <si>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</si>
  <si>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</si>
  <si>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</si>
  <si>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</si>
  <si>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</si>
  <si>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</si>
  <si>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</si>
  <si>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</si>
  <si>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</si>
  <si>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</si>
  <si>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</si>
  <si>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</si>
  <si>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</si>
  <si>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</si>
  <si>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</si>
  <si>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</si>
  <si>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</si>
  <si>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</si>
  <si>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</si>
  <si>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</si>
  <si>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</si>
  <si>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</si>
  <si>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</si>
  <si>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</si>
  <si>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</si>
  <si>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</si>
  <si>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</si>
  <si>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</si>
  <si>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</si>
  <si>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</si>
  <si>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</si>
  <si>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</si>
  <si>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</si>
  <si>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</si>
  <si>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</si>
  <si>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</si>
  <si>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</si>
  <si>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</si>
  <si>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</si>
  <si>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</si>
  <si>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</si>
  <si>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</si>
  <si>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</si>
  <si>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</si>
  <si>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</si>
  <si>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</si>
  <si>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</si>
  <si>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</si>
  <si>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</si>
  <si>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</si>
  <si>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</si>
  <si>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</si>
  <si>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</si>
  <si>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</si>
  <si>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</si>
  <si>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</si>
  <si>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</si>
  <si>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</si>
  <si>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</si>
  <si>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</si>
  <si>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</si>
  <si>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</si>
  <si>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</si>
  <si>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</si>
  <si>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</si>
  <si>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</si>
  <si>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</si>
  <si>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</si>
  <si>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</si>
  <si>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</si>
  <si>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</si>
  <si>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</si>
  <si>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</si>
  <si>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</si>
  <si>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</si>
  <si>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</si>
  <si>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</si>
  <si>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</si>
  <si>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</si>
  <si>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</si>
  <si>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</si>
  <si>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</si>
  <si>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</si>
  <si>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</si>
  <si>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</si>
  <si>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</si>
  <si>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</si>
  <si>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</si>
  <si>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</si>
  <si>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</si>
  <si>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</si>
  <si>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</si>
  <si>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</si>
  <si>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</si>
  <si>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</si>
  <si>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</si>
  <si>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</si>
  <si>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</si>
  <si>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</si>
  <si>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</si>
  <si>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</si>
  <si>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</si>
  <si>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</si>
  <si>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</si>
  <si>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</si>
  <si>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</si>
  <si>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</si>
  <si>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</si>
  <si>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</si>
  <si>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</si>
  <si>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</si>
  <si>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</si>
  <si>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</si>
  <si>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</si>
  <si>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</si>
  <si>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</si>
  <si>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</si>
  <si>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</si>
  <si>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</si>
  <si>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</si>
  <si>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</si>
  <si>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</si>
  <si>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</si>
  <si>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</si>
  <si>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</si>
  <si>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</si>
  <si>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</si>
  <si>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</si>
  <si>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</si>
  <si>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</si>
  <si>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</si>
  <si>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</si>
  <si>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</si>
  <si>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</si>
  <si>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</si>
  <si>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</si>
  <si>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</si>
  <si>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</si>
  <si>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</si>
  <si>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</si>
  <si>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</si>
  <si>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</si>
  <si>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</si>
  <si>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</si>
  <si>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</si>
  <si>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</si>
  <si>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</si>
  <si>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</si>
  <si>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</si>
  <si>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</si>
  <si>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</si>
  <si>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</si>
  <si>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</si>
  <si>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</si>
  <si>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</si>
  <si>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</si>
  <si>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</si>
  <si>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</si>
  <si>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</si>
  <si>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</si>
  <si>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</si>
  <si>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</si>
  <si>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</si>
  <si>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</si>
  <si>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</si>
  <si>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</si>
  <si>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</si>
  <si>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</si>
  <si>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</si>
  <si>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</si>
  <si>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</si>
  <si>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</si>
  <si>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</si>
  <si>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</si>
  <si>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</si>
  <si>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</si>
  <si>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</si>
  <si>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</si>
  <si>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</si>
  <si>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</si>
  <si>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</si>
  <si>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</si>
  <si>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</si>
  <si>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</si>
  <si>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</si>
  <si>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</si>
  <si>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</si>
  <si>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</si>
  <si>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</si>
  <si>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</si>
  <si>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</si>
  <si>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</si>
  <si>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</si>
  <si>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</si>
  <si>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</si>
  <si>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</si>
  <si>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</si>
  <si>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</si>
  <si>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</si>
  <si>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</si>
  <si>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</si>
  <si>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</si>
  <si>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</si>
  <si>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</si>
  <si>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</si>
  <si>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</si>
  <si>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</si>
  <si>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</si>
  <si>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</si>
  <si>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</si>
  <si>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</si>
  <si>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</si>
  <si>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</si>
  <si>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</si>
  <si>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</si>
  <si>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</si>
  <si>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</si>
  <si>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</si>
  <si>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</si>
  <si>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</si>
  <si>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</si>
  <si>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</si>
  <si>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</si>
  <si>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</si>
  <si>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</si>
  <si>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</si>
  <si>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</si>
  <si>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</si>
  <si>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</si>
  <si>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</si>
  <si>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</si>
  <si>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</si>
  <si>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</si>
  <si>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</si>
  <si>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</si>
  <si>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</si>
  <si>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</si>
  <si>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</si>
  <si>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</si>
  <si>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</si>
  <si>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</si>
  <si>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</si>
  <si>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</si>
  <si>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</si>
  <si>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</si>
  <si>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</si>
  <si>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</si>
  <si>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</si>
  <si>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</si>
  <si>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</si>
  <si>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</si>
  <si>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</si>
  <si>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</si>
  <si>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</si>
  <si>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</si>
  <si>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</si>
  <si>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</si>
  <si>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</si>
  <si>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</si>
  <si>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</si>
  <si>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</si>
  <si>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</si>
  <si>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</si>
  <si>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</si>
  <si>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</si>
  <si>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</si>
  <si>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</si>
  <si>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</si>
  <si>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</si>
  <si>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</si>
  <si>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</si>
  <si>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</si>
  <si>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</si>
  <si>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</si>
  <si>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</si>
  <si>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</si>
  <si>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</si>
  <si>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</si>
  <si>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</si>
  <si>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</si>
  <si>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</si>
  <si>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</si>
  <si>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</si>
  <si>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</si>
  <si>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</si>
  <si>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</si>
  <si>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</si>
  <si>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</si>
  <si>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</si>
  <si>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</si>
  <si>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</si>
  <si>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</si>
  <si>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</si>
  <si>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</si>
  <si>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</si>
  <si>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</si>
  <si>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</si>
  <si>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</si>
  <si>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</si>
  <si>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</si>
  <si>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</si>
  <si>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</si>
  <si>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</si>
  <si>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</si>
  <si>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</si>
  <si>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</si>
  <si>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</si>
  <si>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</si>
  <si>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</si>
  <si>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</si>
  <si>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</si>
  <si>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</si>
  <si>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</si>
  <si>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</si>
  <si>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</si>
  <si>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</si>
  <si>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</si>
  <si>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</si>
  <si>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</si>
  <si>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</si>
  <si>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</si>
  <si>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</si>
  <si>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</si>
  <si>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</si>
  <si>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</si>
  <si>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</si>
  <si>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</si>
  <si>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</si>
  <si>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</si>
  <si>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</si>
  <si>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</si>
  <si>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</si>
  <si>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</si>
  <si>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</si>
  <si>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</si>
  <si>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</si>
  <si>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</si>
  <si>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</si>
  <si>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</si>
  <si>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</si>
  <si>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</si>
  <si>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</si>
  <si>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</si>
  <si>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</si>
  <si>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</si>
  <si>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</si>
  <si>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</si>
  <si>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</si>
  <si>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</si>
  <si>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</si>
  <si>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</si>
  <si>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</si>
  <si>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</si>
  <si>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</si>
  <si>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</si>
  <si>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</si>
  <si>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</si>
  <si>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</si>
  <si>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</si>
  <si>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</si>
  <si>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</si>
  <si>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</si>
  <si>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</si>
  <si>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</si>
  <si>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</si>
  <si>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</si>
  <si>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</si>
  <si>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</si>
  <si>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</si>
  <si>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</si>
  <si>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</si>
  <si>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</si>
  <si>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</si>
  <si>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</si>
  <si>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</si>
  <si>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</si>
  <si>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</si>
  <si>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</si>
  <si>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</si>
  <si>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</si>
  <si>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</si>
  <si>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</si>
  <si>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</si>
  <si>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</si>
  <si>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</si>
  <si>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</si>
  <si>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</si>
  <si>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</si>
  <si>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</si>
  <si>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</si>
  <si>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</si>
  <si>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</si>
  <si>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</si>
  <si>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</si>
  <si>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</si>
  <si>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</si>
  <si>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</si>
  <si>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</si>
  <si>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</si>
  <si>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</si>
  <si>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</si>
  <si>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</si>
  <si>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</si>
  <si>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</si>
  <si>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</si>
  <si>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</si>
  <si>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</si>
  <si>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</si>
  <si>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</si>
  <si>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</si>
  <si>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</si>
  <si>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</si>
  <si>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</si>
  <si>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</si>
  <si>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</si>
  <si>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</si>
  <si>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</si>
  <si>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</si>
  <si>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</si>
  <si>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</si>
  <si>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</si>
  <si>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</si>
  <si>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</si>
  <si>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</si>
  <si>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</si>
  <si>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</si>
  <si>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</si>
  <si>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</si>
  <si>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</si>
  <si>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</si>
  <si>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</si>
  <si>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</si>
  <si>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</si>
  <si>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</si>
  <si>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</si>
  <si>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</si>
  <si>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</si>
  <si>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</si>
  <si>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</si>
  <si>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</si>
  <si>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</si>
  <si>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</si>
  <si>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</si>
  <si>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</si>
  <si>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</si>
  <si>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</si>
  <si>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</si>
  <si>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</si>
  <si>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</si>
  <si>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</si>
  <si>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</si>
  <si>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</si>
  <si>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</si>
  <si>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</si>
  <si>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</si>
  <si>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</si>
  <si>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</si>
  <si>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</si>
  <si>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</si>
  <si>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</si>
  <si>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</si>
  <si>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</si>
  <si>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</si>
  <si>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</si>
  <si>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</si>
  <si>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</si>
  <si>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</si>
  <si>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</si>
  <si>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</si>
  <si>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</si>
  <si>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</si>
  <si>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</si>
  <si>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</si>
  <si>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</si>
  <si>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</si>
  <si>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</si>
  <si>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</si>
  <si>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</si>
  <si>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</si>
  <si>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</si>
  <si>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</si>
  <si>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</si>
  <si>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</si>
  <si>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</si>
  <si>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</si>
  <si>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</si>
  <si>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</si>
  <si>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</si>
  <si>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</si>
  <si>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</si>
  <si>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</si>
  <si>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</si>
  <si>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</si>
  <si>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</si>
  <si>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</si>
  <si>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</si>
  <si>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</si>
  <si>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</si>
  <si>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</si>
  <si>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</si>
  <si>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</si>
  <si>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</si>
  <si>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</si>
  <si>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</si>
  <si>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</si>
  <si>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</si>
  <si>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</si>
  <si>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</si>
  <si>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</si>
  <si>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</si>
  <si>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</si>
  <si>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</si>
  <si>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</si>
  <si>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</si>
  <si>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</si>
  <si>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</si>
  <si>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</si>
  <si>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</si>
  <si>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</si>
  <si>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</si>
  <si>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</si>
  <si>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</si>
  <si>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</si>
  <si>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</si>
  <si>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</si>
  <si>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</si>
  <si>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</si>
  <si>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</si>
  <si>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</si>
  <si>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</si>
  <si>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</si>
  <si>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</si>
  <si>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</si>
  <si>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</si>
  <si>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</si>
  <si>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</si>
  <si>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</si>
  <si>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</si>
  <si>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</si>
  <si>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</si>
  <si>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</si>
  <si>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</si>
  <si>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</si>
  <si>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</si>
  <si>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</si>
  <si>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</si>
  <si>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</si>
  <si>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</si>
  <si>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</si>
  <si>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</si>
  <si>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</si>
  <si>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</si>
  <si>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</si>
  <si>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</si>
  <si>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</si>
  <si>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</si>
  <si>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</si>
  <si>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</si>
  <si>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</si>
  <si>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</si>
  <si>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</si>
  <si>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</si>
  <si>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</si>
  <si>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</si>
  <si>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</si>
  <si>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</si>
  <si>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</si>
  <si>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</si>
  <si>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</si>
  <si>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</si>
  <si>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</si>
  <si>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</si>
  <si>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</si>
  <si>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</si>
  <si>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</si>
  <si>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</si>
  <si>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</si>
  <si>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</si>
  <si>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</si>
  <si>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</si>
  <si>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</si>
  <si>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</si>
  <si>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</si>
  <si>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</si>
  <si>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</si>
  <si>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</si>
  <si>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</si>
  <si>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</si>
  <si>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</si>
  <si>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</si>
  <si>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</si>
  <si>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</si>
  <si>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</si>
  <si>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</si>
  <si>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</si>
  <si>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</si>
  <si>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</si>
  <si>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</si>
  <si>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</si>
  <si>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</si>
  <si>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</si>
  <si>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</si>
  <si>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</si>
  <si>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</si>
  <si>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</si>
  <si>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</si>
  <si>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</si>
  <si>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</si>
  <si>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</si>
  <si>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</si>
  <si>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</si>
  <si>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</si>
  <si>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</si>
  <si>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</si>
  <si>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</si>
  <si>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</si>
  <si>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</si>
  <si>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</si>
  <si>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</si>
  <si>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</si>
  <si>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</si>
  <si>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</si>
  <si>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</si>
  <si>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</si>
  <si>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</si>
  <si>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</si>
  <si>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</si>
  <si>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</si>
  <si>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</si>
  <si>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</si>
  <si>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</si>
  <si>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</si>
  <si>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</si>
  <si>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</si>
  <si>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</si>
  <si>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</si>
  <si>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</si>
  <si>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</si>
  <si>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</si>
  <si>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</si>
  <si>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</si>
  <si>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</si>
  <si>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</si>
  <si>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</si>
  <si>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</si>
  <si>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</si>
  <si>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</si>
  <si>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</si>
  <si>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</si>
  <si>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</si>
  <si>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</si>
  <si>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</si>
  <si>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</si>
  <si>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</si>
  <si>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</si>
  <si>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</si>
  <si>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</si>
  <si>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</si>
  <si>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</si>
  <si>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</si>
  <si>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</si>
  <si>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</si>
  <si>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</si>
  <si>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</si>
  <si>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</si>
  <si>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</si>
  <si>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</si>
  <si>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</si>
  <si>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</si>
  <si>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</si>
  <si>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</si>
  <si>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</si>
  <si>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</si>
  <si>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</si>
  <si>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</si>
  <si>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</si>
  <si>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</si>
  <si>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</si>
  <si>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</si>
  <si>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</si>
  <si>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</si>
  <si>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</si>
  <si>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</si>
  <si>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</si>
  <si>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</si>
  <si>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</si>
  <si>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</si>
  <si>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</si>
  <si>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</si>
  <si>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</si>
  <si>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</si>
  <si>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</si>
  <si>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</si>
  <si>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</si>
  <si>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</si>
  <si>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</si>
  <si>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</si>
  <si>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</si>
  <si>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</si>
  <si>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</si>
  <si>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</si>
  <si>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</si>
  <si>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</si>
  <si>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</si>
  <si>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</si>
  <si>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</si>
  <si>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</si>
  <si>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</si>
  <si>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</si>
  <si>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</si>
  <si>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</si>
  <si>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</si>
  <si>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</si>
  <si>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</si>
  <si>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</si>
  <si>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</si>
  <si>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</si>
  <si>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</si>
  <si>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</si>
  <si>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</si>
  <si>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</si>
  <si>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</si>
  <si>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</si>
  <si>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</si>
  <si>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</si>
  <si>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</si>
  <si>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</si>
  <si>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</si>
  <si>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</si>
  <si>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</si>
  <si>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</si>
  <si>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</si>
  <si>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</si>
  <si>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</si>
  <si>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</si>
  <si>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</si>
  <si>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</si>
  <si>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</si>
  <si>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</si>
  <si>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</si>
  <si>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</si>
  <si>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</si>
  <si>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</si>
  <si>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</si>
  <si>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</si>
  <si>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</si>
  <si>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</si>
  <si>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</si>
  <si>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</si>
  <si>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</si>
  <si>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</si>
  <si>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</si>
  <si>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</si>
  <si>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</si>
  <si>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</si>
  <si>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</si>
  <si>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</si>
  <si>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</si>
  <si>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</si>
  <si>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</si>
  <si>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</si>
  <si>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</si>
  <si>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</si>
  <si>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</si>
  <si>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</si>
  <si>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</si>
  <si>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</si>
  <si>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</si>
  <si>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</si>
  <si>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</si>
  <si>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</si>
  <si>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</si>
  <si>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</si>
  <si>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</si>
  <si>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</si>
  <si>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</si>
  <si>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</si>
  <si>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</si>
  <si>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</si>
  <si>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</si>
  <si>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</si>
  <si>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</si>
  <si>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</si>
  <si>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</si>
  <si>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</si>
  <si>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</si>
  <si>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</si>
  <si>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</si>
  <si>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</si>
  <si>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</si>
  <si>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</si>
  <si>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</si>
  <si>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</si>
  <si>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</si>
  <si>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</si>
  <si>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</si>
  <si>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</si>
  <si>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</si>
  <si>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</si>
  <si>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</si>
  <si>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</si>
  <si>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</si>
  <si>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</si>
  <si>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</si>
  <si>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</si>
  <si>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</si>
  <si>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</si>
  <si>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</si>
  <si>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</si>
  <si>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</si>
  <si>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</si>
  <si>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</si>
  <si>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</si>
  <si>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</si>
  <si>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</si>
  <si>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</si>
  <si>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</si>
  <si>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</si>
  <si>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</si>
  <si>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</si>
  <si>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</si>
  <si>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</si>
  <si>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</si>
  <si>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</si>
  <si>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</si>
  <si>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</si>
  <si>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</si>
  <si>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</si>
  <si>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</si>
  <si>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</si>
  <si>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</si>
  <si>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</si>
  <si>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</si>
  <si>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</si>
  <si>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</si>
  <si>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</si>
  <si>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</si>
  <si>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</si>
  <si>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</si>
  <si>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</si>
  <si>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</si>
  <si>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</si>
  <si>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</si>
  <si>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</si>
  <si>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</si>
  <si>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</si>
  <si>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</si>
  <si>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</si>
  <si>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</si>
  <si>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</si>
  <si>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</si>
  <si>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</si>
  <si>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</si>
  <si>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</si>
  <si>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</si>
  <si>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</si>
  <si>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</si>
  <si>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</si>
  <si>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</si>
  <si>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</si>
  <si>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</si>
  <si>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</si>
  <si>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</si>
  <si>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</si>
  <si>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</si>
  <si>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</si>
  <si>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</si>
  <si>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</si>
  <si>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</si>
  <si>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</si>
  <si>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</si>
  <si>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</si>
  <si>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</si>
  <si>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</si>
  <si>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</si>
  <si>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</si>
  <si>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</si>
  <si>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</si>
  <si>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</si>
  <si>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</si>
  <si>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</si>
  <si>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</si>
  <si>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</si>
  <si>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</si>
  <si>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</si>
  <si>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</si>
  <si>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</si>
  <si>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</si>
  <si>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</si>
  <si>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</si>
  <si>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</si>
  <si>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</si>
  <si>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</si>
  <si>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</si>
  <si>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</si>
  <si>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</si>
  <si>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</si>
  <si>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</si>
  <si>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</si>
  <si>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</si>
  <si>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</si>
  <si>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</si>
  <si>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</si>
  <si>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</si>
  <si>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</si>
  <si>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</si>
  <si>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</si>
  <si>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</si>
  <si>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</si>
  <si>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</si>
  <si>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</si>
  <si>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</si>
  <si>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</si>
  <si>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</si>
  <si>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</si>
  <si>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</si>
  <si>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</si>
  <si>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</si>
  <si>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</si>
  <si>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</si>
  <si>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</si>
  <si>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</si>
  <si>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</si>
  <si>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</si>
  <si>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</si>
  <si>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</si>
  <si>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</si>
  <si>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</si>
  <si>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</si>
  <si>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</si>
  <si>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</si>
  <si>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</si>
  <si>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</si>
  <si>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</si>
  <si>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</si>
  <si>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</si>
  <si>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</si>
  <si>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</si>
  <si>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</si>
  <si>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</si>
  <si>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</si>
  <si>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</si>
  <si>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</si>
  <si>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</si>
  <si>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</si>
  <si>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</si>
  <si>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</si>
  <si>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</si>
  <si>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</si>
  <si>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</si>
  <si>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</si>
  <si>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</si>
  <si>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</si>
  <si>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</si>
  <si>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</si>
  <si>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</si>
  <si>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</si>
  <si>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</si>
  <si>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</si>
  <si>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</si>
  <si>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</si>
  <si>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</si>
  <si>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</si>
  <si>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</si>
  <si>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</si>
  <si>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</si>
  <si>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</si>
  <si>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</si>
  <si>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</si>
  <si>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</si>
  <si>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</si>
  <si>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</si>
  <si>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</si>
  <si>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</si>
  <si>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</si>
  <si>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</si>
  <si>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</si>
  <si>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</si>
  <si>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</si>
  <si>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</si>
  <si>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</si>
  <si>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</si>
  <si>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</si>
  <si>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</si>
  <si>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</si>
  <si>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</si>
  <si>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</si>
  <si>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</si>
  <si>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</si>
  <si>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</si>
  <si>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</si>
  <si>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</si>
  <si>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</si>
  <si>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</si>
  <si>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</si>
  <si>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</si>
  <si>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</si>
  <si>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</si>
  <si>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</si>
  <si>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</si>
  <si>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</si>
  <si>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</si>
  <si>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</si>
  <si>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</si>
  <si>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</si>
  <si>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</si>
  <si>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</si>
  <si>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</si>
  <si>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</si>
  <si>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</si>
  <si>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</si>
  <si>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</si>
  <si>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</si>
  <si>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</si>
  <si>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</si>
  <si>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</si>
  <si>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</si>
  <si>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</si>
  <si>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</si>
  <si>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</si>
  <si>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</si>
  <si>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</si>
  <si>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</si>
  <si>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</si>
  <si>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</si>
  <si>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</si>
  <si>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</si>
  <si>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</si>
  <si>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</si>
  <si>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</si>
  <si>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</si>
  <si>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</si>
  <si>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</si>
  <si>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</si>
  <si>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</si>
  <si>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</si>
  <si>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</si>
  <si>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</si>
  <si>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</si>
  <si>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</si>
  <si>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</si>
  <si>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</si>
  <si>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</si>
  <si>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</si>
  <si>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</si>
  <si>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</si>
  <si>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</si>
  <si>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</si>
  <si>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</si>
  <si>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</si>
  <si>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</si>
  <si>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</si>
  <si>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</si>
  <si>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</si>
  <si>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</si>
  <si>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</si>
  <si>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</si>
  <si>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</si>
  <si>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</si>
  <si>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</si>
  <si>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</si>
  <si>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</si>
  <si>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</si>
  <si>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</si>
  <si>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</si>
  <si>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</si>
  <si>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</si>
  <si>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</si>
  <si>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</si>
  <si>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</si>
  <si>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</si>
  <si>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</si>
  <si>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</si>
  <si>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</si>
  <si>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</si>
  <si>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</si>
  <si>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</si>
  <si>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</si>
  <si>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</si>
  <si>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</si>
  <si>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</si>
  <si>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</si>
  <si>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</si>
  <si>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</si>
  <si>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</si>
  <si>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</si>
  <si>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</si>
  <si>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</si>
  <si>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</si>
  <si>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</si>
  <si>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</si>
  <si>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</si>
  <si>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</si>
  <si>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</si>
  <si>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</si>
  <si>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</si>
  <si>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</si>
  <si>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</si>
  <si>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</si>
  <si>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</si>
  <si>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</si>
  <si>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</si>
  <si>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</si>
  <si>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</si>
  <si>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</si>
  <si>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</si>
  <si>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</si>
  <si>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</si>
  <si>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</si>
  <si>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</si>
  <si>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</si>
  <si>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</si>
  <si>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</si>
  <si>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</si>
  <si>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</si>
  <si>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</si>
  <si>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</si>
  <si>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</si>
  <si>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</si>
  <si>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</si>
  <si>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</si>
  <si>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</si>
  <si>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</si>
  <si>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</si>
  <si>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</si>
  <si>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</si>
  <si>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</si>
  <si>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</si>
  <si>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</si>
  <si>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</si>
  <si>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</si>
  <si>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</si>
  <si>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</si>
  <si>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</si>
  <si>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</si>
  <si>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</si>
  <si>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</si>
  <si>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</si>
  <si>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</si>
  <si>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</si>
  <si>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</si>
  <si>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</si>
  <si>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</si>
  <si>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</si>
  <si>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</si>
  <si>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</si>
  <si>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</si>
  <si>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</si>
  <si>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</si>
  <si>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</si>
  <si>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</si>
  <si>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</si>
  <si>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</si>
  <si>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</si>
  <si>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</si>
  <si>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</si>
  <si>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</si>
  <si>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</si>
  <si>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</si>
  <si>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</si>
  <si>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</si>
  <si>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</si>
  <si>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</si>
  <si>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</si>
  <si>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</si>
  <si>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</si>
  <si>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</si>
  <si>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</si>
  <si>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</si>
  <si>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</si>
  <si>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</si>
  <si>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</si>
  <si>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</si>
  <si>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</si>
  <si>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</si>
  <si>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</si>
  <si>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</si>
  <si>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</si>
  <si>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</si>
  <si>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</si>
  <si>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</si>
  <si>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</si>
  <si>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</si>
  <si>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</si>
  <si>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</si>
  <si>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</si>
  <si>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</si>
  <si>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</si>
  <si>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</si>
  <si>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</si>
  <si>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</si>
  <si>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</si>
  <si>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</si>
  <si>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</si>
  <si>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</si>
  <si>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</si>
  <si>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</si>
  <si>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</si>
  <si>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</si>
  <si>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</si>
  <si>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</si>
  <si>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</si>
  <si>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</si>
  <si>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</si>
  <si>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</si>
  <si>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</si>
  <si>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</si>
  <si>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</si>
  <si>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</si>
  <si>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</si>
  <si>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</si>
  <si>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</si>
  <si>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</si>
  <si>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</si>
  <si>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</si>
  <si>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</si>
  <si>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</si>
  <si>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</si>
  <si>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</si>
  <si>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</si>
  <si>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</si>
  <si>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</si>
  <si>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</si>
  <si>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</si>
  <si>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</si>
  <si>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</si>
  <si>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</si>
  <si>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</si>
  <si>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</si>
  <si>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</si>
  <si>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</si>
  <si>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</si>
  <si>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</si>
  <si>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</si>
  <si>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</si>
  <si>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</si>
  <si>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</si>
  <si>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</si>
  <si>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</si>
  <si>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</si>
  <si>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</si>
  <si>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</si>
  <si>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</si>
  <si>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</si>
  <si>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</si>
  <si>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</si>
  <si>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</si>
  <si>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</si>
  <si>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</si>
  <si>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</si>
  <si>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</si>
  <si>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</si>
  <si>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</si>
  <si>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</si>
  <si>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</si>
  <si>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</si>
  <si>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</si>
  <si>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</si>
  <si>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</si>
  <si>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</si>
  <si>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</si>
  <si>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</si>
  <si>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</si>
  <si>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</si>
  <si>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</si>
  <si>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</si>
  <si>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</si>
  <si>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</si>
  <si>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</si>
  <si>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</si>
  <si>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</si>
  <si>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</si>
  <si>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</si>
  <si>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</si>
  <si>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</si>
  <si>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</si>
  <si>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</si>
  <si>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</si>
  <si>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</si>
  <si>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</si>
  <si>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</si>
  <si>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</si>
  <si>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</si>
  <si>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</si>
  <si>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</si>
  <si>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</si>
  <si>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</si>
  <si>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</si>
  <si>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</si>
  <si>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</si>
  <si>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</si>
  <si>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</si>
  <si>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</si>
  <si>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</si>
  <si>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</si>
  <si>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</si>
  <si>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</si>
  <si>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</si>
  <si>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</si>
  <si>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</si>
  <si>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</si>
  <si>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</si>
  <si>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</si>
  <si>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</si>
  <si>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</si>
  <si>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</si>
  <si>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</si>
  <si>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</si>
  <si>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</si>
  <si>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</si>
  <si>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</si>
  <si>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</si>
  <si>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</si>
  <si>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</si>
  <si>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</si>
  <si>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</si>
  <si>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</si>
  <si>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</si>
  <si>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</si>
  <si>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</si>
  <si>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</si>
  <si>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</si>
  <si>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</si>
  <si>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</si>
  <si>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</si>
  <si>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</si>
  <si>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</si>
  <si>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</si>
  <si>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</si>
  <si>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</si>
  <si>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</si>
  <si>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</si>
  <si>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</si>
  <si>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</si>
  <si>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</si>
  <si>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</si>
  <si>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</si>
  <si>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</si>
  <si>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</si>
  <si>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</si>
  <si>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</si>
  <si>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</si>
  <si>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</si>
  <si>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</si>
  <si>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</si>
  <si>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</si>
  <si>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</si>
  <si>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</si>
  <si>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</si>
  <si>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</si>
  <si>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</si>
  <si>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</si>
  <si>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</si>
  <si>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</si>
  <si>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</si>
  <si>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</si>
  <si>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</si>
  <si>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</si>
  <si>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</si>
  <si>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</si>
  <si>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</si>
  <si>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</si>
  <si>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</si>
  <si>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</si>
  <si>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</si>
  <si>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</si>
  <si>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</si>
  <si>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</si>
  <si>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</si>
  <si>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</si>
  <si>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</si>
  <si>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</si>
  <si>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</si>
  <si>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</si>
  <si>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</si>
  <si>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</si>
  <si>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</si>
  <si>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</si>
  <si>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</si>
  <si>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</si>
  <si>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</si>
  <si>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</si>
  <si>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</si>
  <si>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</si>
  <si>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</si>
  <si>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</si>
  <si>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</si>
  <si>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</si>
  <si>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</si>
  <si>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</si>
  <si>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</si>
  <si>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</si>
  <si>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</si>
  <si>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</si>
  <si>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</si>
  <si>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</si>
  <si>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</si>
  <si>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</si>
  <si>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</si>
  <si>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</si>
  <si>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</si>
  <si>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</si>
  <si>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</si>
  <si>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</si>
  <si>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</si>
  <si>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</si>
  <si>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</si>
  <si>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</si>
  <si>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</si>
  <si>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</si>
  <si>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</si>
  <si>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</si>
  <si>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</si>
  <si>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</si>
  <si>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</si>
  <si>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</si>
  <si>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</si>
  <si>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</si>
  <si>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</si>
  <si>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</si>
  <si>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</si>
  <si>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</si>
  <si>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</si>
  <si>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</si>
  <si>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</si>
  <si>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</si>
  <si>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</si>
  <si>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</si>
  <si>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</si>
  <si>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</si>
  <si>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</si>
  <si>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</si>
  <si>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</si>
  <si>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</si>
  <si>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</si>
  <si>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</si>
  <si>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</si>
  <si>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</si>
  <si>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</si>
  <si>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</si>
  <si>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</si>
  <si>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</si>
  <si>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</si>
  <si>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</si>
  <si>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</si>
  <si>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</si>
  <si>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</si>
  <si>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</si>
  <si>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</si>
  <si>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</si>
  <si>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</si>
  <si>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</si>
  <si>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</si>
  <si>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</si>
  <si>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</si>
  <si>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</si>
  <si>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</si>
  <si>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</si>
  <si>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</si>
  <si>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</si>
  <si>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</si>
  <si>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</si>
  <si>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</si>
  <si>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</si>
  <si>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</si>
  <si>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</si>
  <si>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</si>
  <si>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</si>
  <si>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</si>
  <si>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</si>
  <si>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</si>
  <si>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</si>
  <si>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</si>
  <si>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</si>
  <si>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</si>
  <si>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</si>
  <si>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</si>
  <si>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</si>
  <si>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</si>
  <si>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</si>
  <si>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</si>
  <si>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</si>
  <si>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</si>
  <si>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</si>
  <si>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</si>
  <si>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</si>
  <si>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</si>
  <si>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</si>
  <si>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</si>
  <si>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</si>
  <si>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</si>
  <si>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</si>
  <si>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</si>
  <si>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</si>
  <si>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</si>
  <si>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</si>
  <si>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</si>
  <si>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</si>
  <si>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</si>
  <si>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</si>
  <si>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</si>
  <si>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</si>
  <si>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</si>
  <si>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</si>
  <si>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</si>
  <si>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</si>
  <si>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</si>
  <si>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</si>
  <si>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</si>
  <si>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</si>
  <si>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</si>
  <si>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</si>
  <si>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</si>
  <si>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</si>
  <si>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</si>
  <si>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</si>
  <si>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</si>
  <si>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</si>
  <si>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</si>
  <si>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</si>
  <si>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</si>
  <si>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</si>
  <si>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</si>
  <si>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</si>
  <si>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</si>
  <si>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</si>
  <si>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</si>
  <si>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</si>
  <si>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</si>
  <si>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</si>
  <si>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</si>
  <si>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</si>
  <si>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</si>
  <si>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</si>
  <si>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</si>
  <si>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</si>
  <si>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</si>
  <si>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</si>
  <si>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</si>
  <si>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</si>
  <si>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</si>
  <si>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</si>
  <si>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</si>
  <si>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</si>
  <si>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</si>
  <si>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</si>
  <si>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</si>
  <si>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</si>
  <si>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</si>
  <si>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</si>
  <si>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</si>
  <si>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</si>
  <si>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</si>
  <si>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</si>
  <si>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</si>
  <si>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</si>
  <si>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</si>
  <si>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</si>
  <si>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</si>
  <si>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</si>
  <si>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</si>
  <si>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</si>
  <si>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</si>
  <si>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</si>
  <si>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</si>
  <si>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</si>
  <si>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</si>
  <si>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</si>
  <si>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</si>
  <si>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</si>
  <si>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</si>
  <si>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</si>
  <si>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</si>
  <si>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</si>
  <si>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</si>
  <si>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</si>
  <si>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</si>
  <si>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</si>
  <si>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</si>
  <si>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</si>
  <si>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</si>
  <si>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</si>
  <si>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</si>
  <si>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</si>
  <si>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</si>
  <si>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</si>
  <si>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</si>
  <si>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</si>
  <si>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</si>
  <si>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</si>
  <si>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</si>
  <si>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</si>
  <si>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</si>
  <si>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</si>
  <si>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</si>
  <si>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</si>
  <si>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</si>
  <si>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</si>
  <si>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</si>
  <si>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</si>
  <si>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</si>
  <si>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</si>
  <si>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</si>
  <si>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</si>
  <si>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</si>
  <si>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</si>
  <si>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</si>
  <si>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</si>
  <si>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</si>
  <si>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</si>
  <si>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</si>
  <si>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</si>
  <si>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</si>
  <si>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</si>
  <si>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</si>
  <si>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</si>
  <si>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</si>
  <si>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</si>
  <si>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</si>
  <si>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</si>
  <si>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</si>
  <si>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</si>
  <si>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</si>
  <si>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</si>
  <si>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</si>
  <si>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</si>
  <si>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</si>
  <si>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</si>
  <si>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</si>
  <si>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</si>
  <si>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</si>
  <si>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</si>
  <si>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</si>
  <si>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</si>
  <si>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</si>
  <si>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</si>
  <si>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</si>
  <si>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</si>
  <si>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</si>
  <si>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</si>
  <si>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</si>
  <si>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</si>
  <si>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</si>
  <si>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</si>
  <si>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</si>
  <si>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</si>
  <si>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</si>
  <si>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</si>
  <si>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</si>
  <si>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</si>
  <si>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</si>
  <si>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</si>
  <si>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</si>
  <si>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</si>
  <si>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</si>
  <si>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</si>
  <si>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</si>
  <si>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</si>
  <si>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</si>
  <si>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</si>
  <si>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</si>
  <si>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</si>
  <si>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</si>
  <si>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</si>
  <si>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</si>
  <si>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</si>
  <si>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</si>
  <si>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</si>
  <si>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</si>
  <si>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</si>
  <si>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</si>
  <si>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</si>
  <si>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</si>
  <si>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</si>
  <si>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</si>
  <si>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</si>
  <si>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</si>
  <si>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</si>
  <si>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</si>
  <si>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</si>
  <si>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</si>
  <si>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</si>
  <si>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</si>
  <si>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</si>
  <si>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</si>
  <si>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</si>
  <si>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</si>
  <si>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</si>
  <si>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</si>
  <si>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</si>
  <si>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</si>
  <si>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</si>
  <si>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</si>
  <si>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</si>
  <si>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</si>
  <si>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</si>
  <si>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</si>
  <si>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</si>
  <si>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</si>
  <si>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</si>
  <si>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</si>
  <si>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</si>
  <si>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</si>
  <si>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</si>
  <si>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</si>
  <si>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</si>
  <si>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</si>
  <si>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</si>
  <si>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</si>
  <si>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</si>
  <si>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</si>
  <si>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</si>
  <si>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</si>
  <si>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</si>
  <si>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</si>
  <si>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</si>
  <si>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</si>
  <si>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</si>
  <si>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</si>
  <si>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</si>
  <si>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</si>
  <si>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</si>
  <si>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</si>
  <si>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</si>
  <si>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</si>
  <si>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</si>
  <si>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</si>
  <si>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</si>
  <si>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</si>
  <si>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</si>
  <si>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</si>
  <si>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</si>
  <si>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</si>
  <si>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</si>
  <si>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</si>
  <si>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</si>
  <si>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</si>
  <si>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</si>
  <si>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</si>
  <si>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</si>
  <si>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</si>
  <si>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</si>
  <si>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</si>
  <si>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</si>
  <si>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</si>
  <si>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</si>
  <si>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</si>
  <si>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</si>
  <si>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</si>
  <si>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</si>
  <si>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</si>
  <si>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</si>
  <si>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</si>
  <si>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</si>
  <si>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</si>
  <si>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</si>
  <si>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</si>
  <si>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</si>
  <si>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</si>
  <si>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</si>
  <si>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</si>
  <si>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</si>
  <si>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</si>
  <si>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</si>
  <si>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</si>
  <si>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</si>
  <si>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</si>
  <si>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</si>
  <si>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</si>
  <si>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</si>
  <si>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</si>
  <si>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</si>
  <si>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</si>
  <si>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</si>
  <si>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</si>
  <si>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</si>
  <si>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</si>
  <si>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</si>
  <si>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</si>
  <si>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</si>
  <si>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</si>
  <si>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</si>
  <si>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</si>
  <si>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</si>
  <si>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</si>
  <si>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</si>
  <si>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</si>
  <si>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</si>
  <si>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</si>
  <si>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</si>
  <si>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</si>
  <si>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</si>
  <si>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</si>
  <si>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</si>
  <si>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</si>
  <si>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</si>
  <si>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</si>
  <si>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</si>
  <si>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</si>
  <si>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</si>
  <si>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</si>
  <si>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</si>
  <si>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</si>
  <si>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</si>
  <si>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</si>
  <si>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</si>
  <si>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</si>
  <si>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</si>
  <si>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</si>
  <si>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</si>
  <si>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</si>
  <si>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</si>
  <si>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</si>
  <si>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</si>
  <si>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</si>
  <si>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</si>
  <si>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</si>
  <si>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</si>
  <si>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</si>
  <si>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</si>
  <si>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</si>
  <si>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</si>
  <si>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</si>
  <si>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</si>
  <si>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</si>
  <si>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</si>
  <si>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</si>
  <si>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</si>
  <si>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</si>
  <si>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</si>
  <si>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</si>
  <si>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</si>
  <si>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</si>
  <si>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</si>
  <si>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</si>
  <si>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</si>
  <si>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</si>
  <si>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</si>
  <si>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</si>
  <si>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</si>
  <si>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</si>
  <si>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</si>
  <si>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</si>
  <si>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</si>
  <si>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</si>
  <si>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</si>
  <si>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</si>
  <si>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</si>
  <si>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</si>
  <si>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</si>
  <si>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</si>
  <si>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</si>
  <si>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</si>
  <si>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</si>
  <si>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</si>
  <si>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</si>
  <si>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</si>
  <si>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</si>
  <si>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</si>
  <si>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</si>
  <si>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</si>
  <si>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</si>
  <si>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</si>
  <si>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</si>
  <si>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</si>
  <si>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</si>
  <si>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</si>
  <si>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</si>
  <si>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</si>
  <si>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</si>
  <si>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</si>
  <si>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</si>
  <si>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</si>
  <si>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</si>
  <si>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</si>
  <si>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</si>
  <si>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</si>
  <si>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</si>
  <si>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</si>
  <si>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</si>
  <si>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</si>
  <si>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</si>
  <si>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</si>
  <si>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</si>
  <si>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</si>
  <si>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</si>
  <si>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</si>
  <si>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</si>
  <si>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</si>
  <si>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</si>
  <si>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</si>
  <si>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</si>
  <si>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</si>
  <si>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</si>
  <si>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</si>
  <si>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</si>
  <si>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</si>
  <si>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</si>
  <si>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</si>
  <si>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</si>
  <si>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</si>
  <si>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</si>
  <si>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</si>
  <si>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</si>
  <si>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</si>
  <si>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</si>
  <si>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</si>
  <si>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</si>
  <si>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</si>
  <si>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</si>
  <si>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</si>
  <si>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</si>
  <si>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</si>
  <si>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</si>
  <si>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</si>
  <si>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</si>
  <si>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</si>
  <si>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</si>
  <si>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</si>
  <si>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</si>
  <si>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</si>
  <si>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</si>
  <si>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</si>
  <si>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</si>
  <si>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</si>
  <si>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</si>
  <si>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</si>
  <si>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</si>
  <si>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</si>
  <si>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</si>
  <si>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</si>
  <si>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</si>
  <si>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</si>
  <si>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</si>
  <si>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</si>
  <si>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</si>
  <si>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</si>
  <si>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</si>
  <si>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</si>
  <si>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</si>
  <si>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</si>
  <si>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</si>
  <si>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</si>
  <si>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</si>
  <si>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</si>
  <si>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</si>
  <si>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</si>
  <si>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</si>
  <si>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</si>
  <si>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</si>
  <si>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</si>
  <si>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</si>
  <si>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</si>
  <si>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</si>
  <si>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</si>
  <si>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</si>
  <si>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</si>
  <si>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</si>
  <si>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</si>
  <si>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</si>
  <si>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</si>
  <si>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</si>
  <si>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</si>
  <si>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</si>
  <si>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</si>
  <si>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</si>
  <si>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</si>
  <si>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</si>
  <si>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</si>
  <si>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</si>
  <si>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</si>
  <si>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</si>
  <si>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</si>
  <si>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</si>
  <si>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</si>
  <si>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</si>
  <si>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</si>
  <si>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</si>
  <si>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</si>
  <si>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</si>
  <si>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</si>
  <si>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</si>
  <si>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</si>
  <si>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</si>
  <si>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</si>
  <si>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</si>
  <si>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</si>
  <si>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</si>
  <si>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</si>
  <si>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</si>
  <si>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</si>
  <si>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</si>
  <si>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</si>
  <si>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</si>
  <si>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</si>
  <si>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</si>
  <si>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</si>
  <si>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</si>
  <si>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</si>
  <si>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</si>
  <si>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</si>
  <si>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</si>
  <si>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</si>
  <si>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</si>
  <si>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</si>
  <si>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</si>
  <si>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</si>
  <si>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</si>
  <si>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</si>
  <si>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</si>
  <si>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</si>
  <si>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</si>
  <si>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</si>
  <si>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</si>
  <si>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</si>
  <si>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</si>
  <si>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</si>
  <si>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</si>
  <si>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</si>
  <si>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</si>
  <si>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</si>
  <si>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</si>
  <si>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</si>
  <si>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</si>
  <si>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</si>
  <si>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</si>
  <si>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</si>
  <si>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</si>
  <si>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</si>
  <si>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</si>
  <si>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</si>
  <si>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</si>
  <si>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</si>
  <si>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</si>
  <si>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</si>
  <si>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</si>
  <si>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</si>
  <si>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</si>
  <si>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</si>
  <si>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</si>
  <si>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</si>
  <si>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</si>
  <si>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</si>
  <si>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</si>
  <si>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</si>
  <si>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</si>
  <si>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</si>
  <si>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</si>
  <si>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</si>
  <si>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</si>
  <si>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</si>
  <si>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</si>
  <si>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</si>
  <si>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</si>
  <si>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</si>
  <si>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</si>
  <si>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</si>
  <si>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</si>
  <si>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</si>
  <si>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</si>
  <si>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</si>
  <si>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</si>
  <si>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</si>
  <si>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</si>
  <si>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</si>
  <si>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</si>
  <si>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</si>
  <si>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</si>
  <si>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</si>
  <si>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</si>
  <si>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</si>
  <si>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</si>
  <si>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</si>
  <si>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</si>
  <si>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</si>
  <si>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</si>
  <si>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</si>
  <si>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</si>
  <si>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</si>
  <si>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</si>
  <si>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</si>
  <si>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</si>
  <si>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</si>
  <si>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</si>
  <si>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</si>
  <si>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</si>
  <si>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</si>
  <si>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</si>
  <si>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</si>
  <si>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</si>
  <si>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</si>
  <si>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</si>
  <si>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</si>
  <si>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</si>
  <si>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</si>
  <si>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</si>
  <si>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</si>
  <si>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</si>
  <si>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</si>
  <si>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</si>
  <si>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</si>
  <si>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</si>
  <si>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</si>
  <si>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</si>
  <si>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</si>
  <si>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</si>
  <si>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</si>
  <si>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</si>
  <si>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</si>
  <si>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</si>
  <si>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</si>
  <si>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</si>
  <si>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</si>
  <si>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</si>
  <si>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</si>
  <si>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</si>
  <si>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</si>
  <si>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</si>
  <si>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</si>
  <si>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</si>
  <si>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</si>
  <si>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</si>
  <si>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</si>
  <si>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</si>
  <si>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</si>
  <si>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</si>
  <si>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</si>
  <si>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</si>
  <si>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</si>
  <si>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</si>
  <si>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</si>
  <si>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</si>
  <si>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</si>
  <si>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</si>
  <si>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</si>
  <si>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</si>
  <si>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</si>
  <si>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</si>
  <si>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</si>
  <si>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</si>
  <si>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</si>
  <si>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</si>
  <si>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</si>
  <si>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</si>
  <si>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</si>
  <si>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</si>
  <si>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</si>
  <si>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</si>
  <si>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</si>
  <si>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</si>
  <si>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</si>
  <si>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</si>
  <si>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</si>
  <si>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</si>
  <si>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</si>
  <si>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</si>
  <si>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</si>
  <si>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</si>
  <si>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</si>
  <si>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</si>
  <si>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</si>
  <si>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</si>
  <si>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</si>
  <si>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</si>
  <si>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</si>
  <si>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</si>
  <si>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</si>
  <si>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</si>
  <si>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</si>
  <si>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</si>
  <si>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</si>
  <si>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</si>
  <si>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</si>
  <si>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</si>
  <si>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</si>
  <si>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</si>
  <si>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</si>
  <si>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</si>
  <si>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</si>
  <si>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</si>
  <si>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</si>
  <si>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</si>
  <si>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</si>
  <si>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</si>
  <si>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</si>
  <si>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</si>
  <si>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</si>
  <si>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</si>
  <si>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</si>
  <si>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</si>
  <si>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</si>
  <si>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</si>
  <si>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</si>
  <si>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</si>
  <si>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</si>
  <si>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</si>
  <si>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</si>
  <si>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</si>
  <si>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</si>
  <si>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</si>
  <si>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</si>
  <si>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</si>
  <si>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</si>
  <si>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</si>
  <si>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</si>
  <si>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</si>
  <si>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</si>
  <si>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</si>
  <si>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</si>
  <si>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</si>
  <si>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</si>
  <si>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</si>
  <si>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</si>
  <si>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</si>
  <si>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</si>
  <si>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</si>
  <si>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</si>
  <si>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</si>
  <si>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</si>
  <si>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</si>
  <si>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</si>
  <si>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</si>
  <si>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</si>
  <si>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</si>
  <si>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</si>
  <si>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</si>
  <si>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</si>
  <si>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</si>
  <si>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</si>
  <si>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</si>
  <si>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</si>
  <si>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</si>
  <si>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</si>
  <si>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</si>
  <si>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</si>
  <si>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</si>
  <si>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</si>
  <si>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</si>
  <si>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</si>
  <si>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</si>
  <si>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</si>
  <si>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</si>
  <si>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</si>
  <si>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</si>
  <si>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</si>
  <si>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</si>
  <si>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</si>
  <si>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</si>
  <si>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</si>
  <si>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</si>
  <si>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</si>
  <si>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</si>
  <si>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</si>
  <si>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</si>
  <si>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</si>
  <si>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</si>
  <si>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</si>
  <si>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</si>
  <si>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</si>
  <si>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</si>
  <si>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</si>
  <si>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</si>
  <si>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</si>
  <si>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</si>
  <si>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</si>
  <si>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</si>
  <si>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</si>
  <si>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</si>
  <si>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</si>
  <si>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</si>
  <si>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</si>
  <si>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</si>
  <si>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</si>
  <si>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</si>
  <si>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</si>
  <si>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</si>
  <si>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</si>
  <si>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</si>
  <si>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</si>
  <si>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</si>
  <si>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</si>
  <si>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</si>
  <si>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</si>
  <si>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</si>
  <si>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</si>
  <si>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</si>
  <si>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</si>
  <si>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</si>
  <si>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</si>
  <si>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</si>
  <si>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</si>
  <si>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</si>
  <si>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</si>
  <si>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</si>
  <si>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</si>
  <si>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</si>
  <si>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</si>
  <si>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</si>
  <si>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</si>
  <si>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</si>
  <si>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</si>
  <si>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</si>
  <si>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</si>
  <si>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</si>
  <si>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</si>
  <si>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</si>
  <si>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</si>
  <si>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</si>
  <si>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</si>
  <si>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</si>
  <si>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</si>
  <si>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</si>
  <si>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</si>
  <si>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</si>
  <si>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</si>
  <si>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</si>
  <si>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</si>
  <si>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</si>
  <si>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</si>
  <si>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</si>
  <si>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</si>
  <si>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</si>
  <si>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</si>
  <si>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</si>
  <si>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</si>
  <si>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</si>
  <si>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</si>
  <si>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</si>
  <si>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</si>
  <si>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</si>
  <si>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</si>
  <si>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</si>
  <si>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</si>
  <si>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</si>
  <si>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</si>
  <si>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</si>
  <si>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</si>
  <si>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</si>
  <si>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</si>
  <si>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</si>
  <si>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</si>
  <si>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</si>
  <si>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</si>
  <si>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</si>
  <si>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</si>
  <si>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</si>
  <si>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</si>
  <si>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</si>
  <si>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</si>
  <si>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</si>
  <si>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</si>
  <si>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</si>
  <si>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</si>
  <si>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</si>
  <si>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</si>
  <si>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</si>
  <si>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</si>
  <si>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</si>
  <si>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</si>
  <si>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</si>
  <si>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</si>
  <si>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</si>
  <si>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</si>
  <si>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</si>
  <si>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</si>
  <si>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</si>
  <si>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</si>
  <si>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</si>
  <si>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</si>
  <si>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</si>
  <si>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</si>
  <si>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</si>
  <si>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</si>
  <si>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</si>
  <si>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</si>
  <si>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</si>
  <si>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</si>
  <si>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</si>
  <si>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</si>
  <si>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</si>
  <si>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</si>
  <si>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</si>
  <si>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</si>
  <si>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</si>
  <si>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</si>
  <si>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</si>
  <si>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</si>
  <si>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</si>
  <si>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</si>
  <si>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</si>
  <si>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</si>
  <si>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</si>
  <si>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</si>
  <si>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</si>
  <si>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</si>
  <si>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</si>
  <si>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</si>
  <si>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</si>
  <si>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</si>
  <si>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</si>
  <si>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</si>
  <si>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</si>
  <si>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</si>
  <si>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</si>
  <si>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</si>
  <si>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</si>
  <si>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</si>
  <si>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</si>
  <si>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</si>
  <si>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</si>
  <si>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</si>
  <si>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</si>
  <si>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</si>
  <si>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</si>
  <si>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</si>
  <si>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</si>
  <si>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</si>
  <si>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</si>
  <si>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</si>
  <si>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</si>
  <si>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</si>
  <si>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</si>
  <si>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</si>
  <si>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</si>
  <si>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</si>
  <si>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</si>
  <si>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</si>
  <si>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</si>
  <si>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</si>
  <si>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</si>
  <si>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</si>
  <si>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</si>
  <si>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</si>
  <si>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</si>
  <si>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</si>
  <si>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</si>
  <si>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</si>
  <si>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</si>
  <si>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</si>
  <si>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</si>
  <si>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</si>
  <si>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</si>
  <si>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</si>
  <si>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</si>
  <si>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</si>
  <si>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</si>
  <si>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</si>
  <si>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</si>
  <si>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</si>
  <si>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</si>
  <si>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</si>
  <si>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</si>
  <si>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</si>
  <si>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</si>
  <si>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</si>
  <si>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</si>
  <si>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</si>
  <si>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</si>
  <si>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</si>
  <si>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</si>
  <si>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</si>
  <si>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</si>
  <si>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</si>
  <si>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</si>
  <si>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</si>
  <si>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</si>
  <si>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</si>
  <si>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</si>
  <si>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</si>
  <si>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</si>
  <si>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</si>
  <si>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</si>
  <si>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</si>
  <si>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</si>
  <si>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</si>
  <si>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</si>
  <si>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</si>
  <si>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</si>
  <si>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</si>
  <si>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</si>
  <si>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</si>
  <si>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</si>
  <si>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</si>
  <si>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</si>
  <si>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</si>
  <si>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</si>
  <si>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</si>
  <si>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</si>
  <si>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</si>
  <si>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</si>
  <si>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</si>
  <si>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</si>
  <si>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</si>
  <si>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</si>
  <si>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</si>
  <si>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</si>
  <si>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</si>
  <si>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</si>
  <si>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</si>
  <si>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</si>
  <si>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</si>
  <si>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</si>
  <si>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</si>
  <si>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</si>
  <si>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</si>
  <si>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</si>
  <si>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</si>
  <si>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</si>
  <si>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</si>
  <si>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</si>
  <si>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</si>
  <si>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</si>
  <si>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</si>
  <si>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</si>
  <si>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</si>
  <si>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</si>
  <si>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</si>
  <si>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</si>
  <si>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</si>
  <si>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</si>
  <si>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</si>
  <si>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</si>
  <si>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</si>
  <si>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</si>
  <si>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</si>
  <si>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</si>
  <si>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</si>
  <si>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</si>
  <si>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</si>
  <si>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</si>
  <si>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</si>
  <si>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</si>
  <si>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</si>
  <si>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</si>
  <si>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</si>
  <si>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</si>
  <si>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</si>
  <si>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</si>
  <si>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</si>
  <si>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</si>
  <si>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</si>
  <si>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</si>
  <si>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</si>
  <si>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</si>
  <si>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</si>
  <si>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</si>
  <si>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</si>
  <si>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</si>
  <si>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</si>
  <si>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</si>
  <si>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</si>
  <si>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</si>
  <si>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</si>
  <si>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</si>
  <si>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</si>
  <si>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</si>
  <si>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</si>
  <si>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</si>
  <si>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</si>
  <si>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</si>
  <si>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</si>
  <si>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</si>
  <si>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</si>
  <si>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</si>
  <si>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</si>
  <si>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</si>
  <si>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</si>
  <si>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</si>
  <si>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</si>
  <si>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</si>
  <si>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</si>
  <si>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</si>
  <si>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</si>
  <si>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</si>
  <si>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</si>
  <si>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</si>
  <si>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</si>
  <si>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</si>
  <si>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</si>
  <si>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</si>
  <si>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</si>
  <si>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</si>
  <si>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</si>
  <si>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</si>
  <si>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</si>
  <si>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</si>
  <si>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</si>
  <si>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</si>
  <si>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</si>
  <si>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</si>
  <si>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</si>
  <si>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</si>
  <si>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</si>
  <si>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</si>
  <si>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</si>
  <si>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</si>
  <si>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</si>
  <si>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</si>
  <si>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</si>
  <si>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</si>
  <si>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</si>
  <si>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</si>
  <si>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</si>
  <si>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</si>
  <si>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</si>
  <si>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</si>
  <si>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</si>
  <si>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</si>
  <si>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</si>
  <si>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</si>
  <si>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</si>
  <si>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</si>
  <si>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</si>
  <si>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</si>
  <si>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</si>
  <si>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</si>
  <si>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</si>
  <si>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</si>
  <si>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</si>
  <si>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</si>
  <si>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</si>
  <si>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</si>
  <si>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</si>
  <si>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</si>
  <si>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</si>
  <si>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</si>
  <si>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</si>
  <si>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</si>
  <si>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</si>
  <si>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</si>
  <si>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</si>
  <si>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</si>
  <si>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</si>
  <si>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</si>
  <si>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</si>
  <si>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</si>
  <si>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</si>
  <si>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</si>
  <si>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</si>
  <si>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</si>
  <si>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</si>
  <si>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</si>
  <si>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</si>
  <si>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</si>
  <si>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</si>
  <si>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</si>
  <si>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</si>
  <si>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</si>
  <si>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</si>
  <si>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</si>
  <si>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</si>
  <si>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</si>
  <si>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</si>
  <si>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</si>
  <si>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</si>
  <si>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</si>
  <si>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</si>
  <si>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</si>
  <si>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</si>
  <si>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</si>
  <si>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</si>
  <si>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</si>
  <si>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</si>
  <si>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</si>
  <si>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</si>
  <si>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</si>
  <si>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</si>
  <si>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</si>
  <si>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</si>
  <si>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</si>
  <si>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</si>
  <si>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</si>
  <si>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</si>
  <si>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</si>
  <si>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</si>
  <si>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</si>
  <si>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</si>
  <si>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</si>
  <si>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</si>
  <si>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</si>
  <si>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</si>
  <si>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</si>
  <si>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</si>
  <si>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</si>
  <si>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</si>
  <si>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</si>
  <si>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</si>
  <si>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</si>
  <si>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</si>
  <si>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</si>
  <si>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</si>
  <si>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</si>
  <si>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</si>
  <si>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</si>
  <si>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</si>
  <si>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</si>
  <si>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</si>
  <si>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</si>
  <si>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</si>
  <si>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</si>
  <si>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</si>
  <si>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</si>
  <si>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</si>
  <si>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</si>
  <si>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</si>
  <si>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</si>
  <si>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</si>
  <si>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</si>
  <si>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</si>
  <si>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</si>
  <si>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</si>
  <si>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</si>
  <si>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</si>
  <si>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</si>
  <si>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</si>
  <si>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</si>
  <si>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</si>
  <si>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</si>
  <si>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</si>
  <si>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</si>
  <si>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</si>
  <si>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</si>
  <si>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</si>
  <si>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</si>
  <si>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</si>
  <si>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</si>
  <si>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</si>
  <si>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</si>
  <si>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</si>
  <si>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</si>
  <si>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</si>
  <si>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</si>
  <si>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</si>
  <si>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</si>
  <si>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</si>
  <si>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</si>
  <si>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</si>
  <si>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</si>
  <si>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</si>
  <si>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</si>
  <si>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</si>
  <si>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</si>
  <si>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</si>
  <si>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</si>
  <si>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</si>
  <si>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</si>
  <si>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</si>
  <si>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</si>
  <si>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</si>
  <si>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</si>
  <si>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</si>
  <si>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</si>
  <si>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</si>
  <si>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</si>
  <si>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</si>
  <si>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</si>
  <si>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</si>
  <si>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</si>
  <si>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</si>
  <si>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</si>
  <si>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</si>
  <si>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</si>
  <si>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</si>
  <si>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</si>
  <si>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</si>
  <si>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</si>
  <si>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</si>
  <si>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</si>
  <si>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</si>
  <si>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</si>
  <si>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</si>
  <si>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</si>
  <si>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</si>
  <si>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</si>
  <si>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</si>
  <si>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</si>
  <si>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</si>
  <si>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</si>
  <si>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</si>
  <si>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</si>
  <si>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</si>
  <si>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</si>
  <si>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</si>
  <si>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</si>
  <si>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</si>
  <si>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</si>
  <si>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</si>
  <si>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</si>
  <si>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</si>
  <si>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</si>
  <si>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</si>
  <si>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</si>
  <si>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</si>
  <si>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</si>
  <si>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</si>
  <si>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</si>
  <si>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</si>
  <si>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</si>
  <si>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</si>
  <si>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</si>
  <si>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</si>
  <si>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</si>
  <si>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</si>
  <si>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</si>
  <si>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</si>
  <si>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</si>
  <si>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</si>
  <si>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</si>
  <si>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</si>
  <si>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</si>
  <si>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</si>
  <si>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</si>
  <si>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</si>
  <si>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</si>
  <si>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</si>
  <si>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</si>
  <si>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</si>
  <si>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</si>
  <si>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</si>
  <si>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</si>
  <si>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</si>
  <si>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</si>
  <si>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</si>
  <si>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</si>
  <si>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</si>
  <si>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</si>
  <si>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</si>
  <si>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</si>
  <si>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</si>
  <si>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</si>
  <si>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</si>
  <si>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</si>
  <si>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</si>
  <si>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</si>
  <si>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</si>
  <si>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</si>
  <si>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</si>
  <si>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</si>
  <si>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</si>
  <si>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</si>
  <si>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</si>
  <si>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</si>
  <si>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</si>
  <si>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</si>
  <si>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</si>
  <si>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</si>
  <si>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</si>
  <si>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</si>
  <si>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</si>
  <si>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</si>
  <si>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</si>
  <si>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</si>
  <si>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</si>
  <si>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</si>
  <si>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</si>
  <si>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</si>
  <si>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</si>
  <si>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</si>
  <si>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</si>
  <si>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</si>
  <si>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</si>
  <si>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</si>
  <si>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</si>
  <si>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</si>
  <si>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</si>
  <si>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</si>
  <si>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</si>
  <si>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</si>
  <si>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</si>
  <si>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</si>
  <si>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</si>
  <si>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</si>
  <si>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</si>
  <si>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</si>
  <si>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</si>
  <si>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</si>
  <si>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</si>
  <si>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</si>
  <si>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</si>
  <si>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</si>
  <si>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</si>
  <si>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</si>
  <si>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</si>
  <si>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</si>
  <si>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</si>
  <si>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</si>
  <si>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</si>
  <si>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</si>
  <si>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</si>
  <si>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</si>
  <si>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</si>
  <si>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</si>
  <si>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</si>
  <si>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</si>
  <si>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</si>
  <si>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</si>
  <si>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</si>
  <si>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</si>
  <si>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</si>
  <si>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</si>
  <si>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</si>
  <si>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</si>
  <si>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</si>
  <si>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</si>
  <si>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</si>
  <si>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</si>
  <si>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</si>
  <si>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</si>
  <si>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</si>
  <si>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</si>
  <si>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</si>
  <si>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</si>
  <si>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</si>
  <si>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</si>
  <si>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</si>
  <si>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</si>
  <si>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</si>
  <si>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</si>
  <si>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</si>
  <si>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</si>
  <si>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</si>
  <si>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</si>
  <si>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</si>
  <si>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</si>
  <si>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</si>
  <si>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</si>
  <si>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</si>
  <si>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</si>
  <si>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</si>
  <si>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</si>
  <si>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</si>
  <si>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</si>
  <si>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</si>
  <si>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</si>
  <si>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</si>
  <si>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</si>
  <si>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</si>
  <si>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</si>
  <si>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</si>
  <si>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</si>
  <si>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</si>
  <si>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</si>
  <si>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</si>
  <si>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</si>
  <si>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</si>
  <si>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</si>
  <si>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</si>
  <si>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</si>
  <si>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</si>
  <si>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</si>
  <si>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</si>
  <si>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</si>
  <si>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</si>
  <si>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</si>
  <si>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</si>
  <si>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</si>
  <si>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</si>
  <si>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</si>
  <si>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</si>
  <si>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</si>
  <si>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</si>
  <si>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</si>
  <si>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</si>
  <si>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</si>
  <si>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</si>
  <si>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</si>
  <si>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</si>
  <si>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</si>
  <si>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</si>
  <si>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</si>
  <si>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</si>
  <si>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</si>
  <si>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</si>
  <si>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</si>
  <si>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</si>
  <si>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</si>
  <si>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</si>
  <si>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</si>
  <si>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</si>
  <si>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</si>
  <si>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</si>
  <si>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</si>
  <si>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</si>
  <si>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</si>
  <si>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</si>
  <si>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</si>
  <si>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</si>
  <si>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</si>
  <si>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</si>
  <si>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</si>
  <si>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</si>
  <si>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</si>
  <si>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</si>
  <si>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</si>
  <si>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</si>
  <si>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</si>
  <si>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</si>
  <si>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</si>
  <si>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</si>
  <si>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</si>
  <si>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</si>
  <si>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</si>
  <si>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</si>
  <si>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</si>
  <si>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</si>
  <si>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</si>
  <si>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</si>
  <si>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</si>
  <si>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</si>
  <si>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</si>
  <si>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</si>
  <si>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</si>
  <si>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</si>
  <si>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</si>
  <si>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</si>
  <si>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</si>
  <si>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</si>
  <si>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</si>
  <si>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</si>
  <si>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</si>
  <si>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</si>
  <si>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</si>
  <si>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</si>
  <si>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</si>
  <si>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</si>
  <si>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</si>
  <si>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</si>
  <si>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</si>
  <si>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</si>
  <si>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</si>
  <si>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</si>
  <si>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</si>
  <si>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</si>
  <si>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</si>
  <si>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</si>
  <si>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</si>
  <si>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</si>
  <si>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</si>
  <si>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</si>
  <si>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</si>
  <si>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</si>
  <si>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</si>
  <si>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</si>
  <si>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</si>
  <si>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</si>
  <si>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</si>
  <si>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</si>
  <si>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</si>
  <si>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</si>
  <si>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</si>
  <si>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</si>
  <si>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</si>
  <si>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</si>
  <si>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</si>
  <si>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</si>
  <si>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</si>
  <si>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</si>
  <si>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</si>
  <si>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</si>
  <si>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</si>
  <si>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</si>
  <si>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</si>
  <si>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</si>
  <si>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</si>
  <si>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</si>
  <si>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</si>
  <si>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</si>
  <si>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</si>
  <si>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</si>
  <si>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</si>
  <si>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</si>
  <si>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</si>
  <si>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</si>
  <si>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</si>
  <si>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</si>
  <si>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</si>
  <si>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</si>
  <si>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</si>
  <si>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</si>
  <si>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</si>
  <si>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</si>
  <si>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</si>
  <si>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</si>
  <si>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</si>
  <si>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</si>
  <si>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</si>
  <si>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</si>
  <si>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</si>
  <si>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</si>
  <si>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</si>
  <si>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</si>
  <si>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</si>
  <si>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</si>
  <si>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</si>
  <si>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</si>
  <si>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</si>
  <si>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</si>
  <si>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</si>
  <si>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</si>
  <si>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</si>
  <si>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</si>
  <si>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</si>
  <si>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</si>
  <si>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</si>
  <si>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</si>
  <si>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</si>
  <si>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</si>
  <si>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</si>
  <si>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</si>
  <si>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</si>
  <si>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</si>
  <si>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</si>
  <si>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</si>
  <si>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</si>
  <si>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</si>
  <si>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</si>
  <si>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</si>
  <si>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</si>
  <si>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</si>
  <si>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</si>
  <si>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</si>
  <si>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</si>
  <si>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</si>
  <si>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</si>
  <si>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</si>
  <si>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</si>
  <si>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</si>
  <si>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</si>
  <si>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</si>
  <si>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</si>
  <si>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</si>
  <si>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</si>
  <si>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</si>
  <si>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</si>
  <si>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</si>
  <si>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</si>
  <si>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</si>
  <si>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</si>
  <si>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</si>
  <si>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</si>
  <si>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</si>
  <si>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</si>
  <si>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</si>
  <si>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</si>
  <si>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</si>
  <si>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</si>
  <si>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</si>
  <si>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</si>
  <si>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</si>
  <si>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</si>
  <si>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</si>
  <si>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</si>
  <si>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</si>
  <si>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</si>
  <si>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</si>
  <si>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</si>
  <si>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</si>
  <si>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</si>
  <si>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</si>
  <si>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</si>
  <si>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</si>
  <si>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</si>
  <si>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</si>
  <si>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</si>
  <si>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</si>
  <si>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</si>
  <si>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</si>
  <si>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</si>
  <si>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</si>
  <si>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</si>
  <si>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</si>
  <si>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</si>
  <si>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</si>
  <si>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</si>
  <si>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</si>
  <si>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</si>
  <si>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</si>
  <si>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</si>
  <si>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</si>
  <si>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</si>
  <si>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</si>
  <si>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</si>
  <si>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</si>
  <si>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</si>
  <si>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</si>
  <si>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</si>
  <si>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</si>
  <si>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</si>
  <si>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</si>
  <si>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</si>
  <si>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</si>
  <si>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</si>
  <si>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</si>
  <si>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</si>
  <si>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</si>
  <si>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</si>
  <si>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</si>
  <si>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</si>
  <si>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</si>
  <si>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</si>
  <si>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</si>
  <si>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</si>
  <si>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</si>
  <si>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</si>
  <si>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</si>
  <si>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</si>
  <si>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</si>
  <si>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</si>
  <si>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</si>
  <si>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</si>
  <si>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</si>
  <si>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</si>
  <si>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</si>
  <si>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</si>
  <si>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</si>
  <si>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</si>
  <si>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</si>
  <si>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</si>
  <si>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</si>
  <si>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</si>
  <si>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</si>
  <si>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</si>
  <si>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</si>
  <si>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</si>
  <si>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</si>
  <si>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</si>
  <si>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</si>
  <si>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</si>
  <si>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</si>
  <si>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</si>
  <si>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</si>
  <si>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</si>
  <si>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</si>
  <si>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</si>
  <si>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</si>
  <si>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</si>
  <si>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</si>
  <si>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</si>
  <si>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</si>
  <si>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</si>
  <si>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</si>
  <si>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</si>
  <si>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</si>
  <si>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</si>
  <si>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</si>
  <si>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</si>
  <si>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</si>
  <si>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</si>
  <si>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</si>
  <si>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</si>
  <si>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</si>
  <si>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</si>
  <si>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</si>
  <si>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</si>
  <si>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</si>
  <si>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</si>
  <si>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</si>
  <si>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</si>
  <si>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</si>
  <si>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</si>
  <si>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</si>
  <si>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</si>
  <si>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</si>
  <si>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</si>
  <si>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</si>
  <si>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</si>
  <si>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</si>
  <si>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</si>
  <si>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</si>
  <si>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</si>
  <si>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</si>
  <si>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</si>
  <si>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</si>
  <si>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</si>
  <si>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</si>
  <si>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</si>
  <si>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</si>
  <si>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</si>
  <si>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</si>
  <si>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</si>
  <si>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</si>
  <si>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</si>
  <si>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</si>
  <si>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</si>
  <si>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</si>
  <si>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</si>
  <si>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</si>
  <si>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</si>
  <si>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</si>
  <si>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</si>
  <si>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</si>
  <si>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</si>
  <si>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</si>
  <si>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</si>
  <si>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</si>
  <si>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</si>
  <si>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</si>
  <si>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</si>
  <si>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</si>
  <si>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</si>
  <si>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</si>
  <si>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</si>
  <si>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</si>
  <si>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</si>
  <si>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</si>
  <si>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</si>
  <si>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</si>
  <si>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</si>
  <si>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</si>
  <si>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</si>
  <si>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</si>
  <si>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</si>
  <si>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</si>
  <si>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</si>
  <si>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</si>
  <si>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</si>
  <si>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</si>
  <si>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</si>
  <si>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</si>
  <si>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</si>
  <si>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</si>
  <si>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</si>
  <si>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</si>
  <si>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</si>
  <si>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</si>
  <si>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</si>
  <si>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</si>
  <si>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</si>
  <si>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</si>
  <si>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</si>
  <si>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</si>
  <si>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</si>
  <si>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</si>
  <si>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</si>
  <si>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</si>
  <si>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</si>
  <si>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</si>
  <si>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</si>
  <si>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</si>
  <si>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</si>
  <si>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</si>
  <si>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</si>
  <si>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</si>
  <si>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</si>
  <si>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</si>
  <si>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</si>
  <si>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</si>
  <si>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</si>
  <si>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</si>
  <si>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</si>
  <si>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</si>
  <si>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</si>
  <si>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</si>
  <si>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</si>
  <si>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</si>
  <si>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</si>
  <si>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</si>
  <si>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</si>
  <si>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</si>
  <si>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</si>
  <si>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</si>
  <si>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</si>
  <si>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</si>
  <si>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</si>
  <si>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</si>
  <si>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</si>
  <si>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</si>
  <si>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</si>
  <si>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</si>
  <si>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</si>
  <si>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</si>
  <si>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</si>
  <si>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</si>
  <si>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</si>
  <si>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</si>
  <si>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</si>
  <si>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</si>
  <si>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</si>
  <si>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</si>
  <si>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</si>
  <si>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</si>
  <si>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</si>
  <si>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</si>
  <si>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</si>
  <si>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</si>
  <si>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</si>
  <si>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</si>
  <si>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</si>
  <si>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</si>
  <si>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</si>
  <si>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</si>
  <si>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</si>
  <si>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</si>
  <si>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</si>
  <si>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</si>
  <si>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</si>
  <si>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</si>
  <si>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</si>
  <si>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</si>
  <si>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</si>
  <si>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</si>
  <si>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</si>
  <si>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</si>
  <si>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</si>
  <si>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</si>
  <si>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</si>
  <si>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</si>
  <si>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</si>
  <si>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</si>
  <si>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</si>
  <si>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</si>
  <si>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</si>
  <si>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</si>
  <si>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</si>
  <si>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</si>
  <si>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</si>
  <si>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</si>
  <si>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</si>
  <si>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</si>
  <si>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</si>
  <si>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</si>
  <si>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</si>
  <si>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</si>
  <si>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</si>
  <si>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</si>
  <si>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</si>
  <si>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</si>
  <si>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</si>
  <si>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</si>
  <si>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</si>
  <si>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</si>
  <si>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</si>
  <si>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</si>
  <si>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</si>
  <si>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</si>
  <si>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</si>
  <si>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</si>
  <si>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</si>
  <si>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</si>
  <si>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</si>
  <si>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</si>
  <si>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</si>
  <si>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</si>
  <si>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</si>
  <si>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</si>
  <si>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</si>
  <si>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</si>
  <si>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</si>
  <si>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</si>
  <si>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</si>
  <si>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</si>
  <si>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</si>
  <si>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</si>
  <si>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</si>
  <si>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</si>
  <si>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</si>
  <si>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</si>
  <si>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</si>
  <si>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</si>
  <si>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</si>
  <si>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</si>
  <si>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</si>
  <si>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</si>
  <si>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</si>
  <si>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</si>
  <si>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</si>
  <si>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</si>
  <si>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</si>
  <si>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</si>
  <si>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</si>
  <si>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</si>
  <si>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</si>
  <si>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</si>
  <si>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</si>
  <si>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</si>
  <si>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</si>
  <si>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</si>
  <si>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</si>
  <si>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</si>
  <si>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</si>
  <si>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</si>
  <si>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</si>
  <si>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</si>
  <si>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</si>
  <si>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</si>
  <si>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</si>
  <si>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</si>
  <si>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</si>
  <si>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</si>
  <si>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</si>
  <si>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</si>
  <si>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</si>
  <si>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</si>
  <si>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</si>
  <si>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</si>
  <si>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</si>
  <si>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</si>
  <si>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</si>
  <si>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</si>
  <si>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</si>
  <si>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</si>
  <si>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</si>
  <si>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</si>
  <si>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</si>
  <si>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</si>
  <si>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</si>
  <si>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</si>
  <si>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</si>
  <si>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</si>
  <si>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</si>
  <si>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</si>
  <si>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</si>
  <si>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</si>
  <si>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</si>
  <si>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</si>
  <si>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</si>
  <si>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</si>
  <si>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</si>
  <si>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</si>
  <si>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</si>
  <si>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</si>
  <si>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</si>
  <si>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</si>
  <si>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</si>
  <si>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</si>
  <si>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</si>
  <si>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</si>
  <si>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</si>
  <si>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</si>
  <si>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</si>
  <si>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</si>
  <si>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</si>
  <si>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</si>
  <si>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</si>
  <si>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</si>
  <si>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</si>
  <si>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</si>
  <si>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</si>
  <si>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</si>
  <si>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</si>
  <si>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</si>
  <si>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</si>
  <si>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</si>
  <si>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</si>
  <si>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</si>
  <si>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</si>
  <si>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</si>
  <si>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</si>
  <si>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</si>
  <si>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</si>
  <si>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</si>
  <si>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</si>
  <si>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</si>
  <si>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</si>
  <si>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</si>
  <si>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</si>
  <si>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</si>
  <si>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</si>
  <si>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</si>
  <si>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</si>
  <si>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</si>
  <si>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</si>
  <si>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</si>
  <si>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</si>
  <si>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</si>
  <si>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</si>
  <si>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</si>
  <si>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</si>
  <si>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</si>
  <si>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</si>
  <si>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</si>
  <si>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</si>
  <si>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</si>
  <si>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</si>
  <si>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</si>
  <si>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</si>
  <si>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</si>
  <si>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</si>
  <si>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</si>
  <si>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</si>
  <si>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</si>
  <si>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</si>
  <si>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</si>
  <si>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</si>
  <si>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</si>
  <si>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</si>
  <si>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</si>
  <si>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</si>
  <si>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</si>
  <si>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</si>
  <si>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</si>
  <si>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</si>
  <si>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</si>
  <si>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</si>
  <si>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</si>
  <si>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</si>
  <si>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</si>
  <si>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</si>
  <si>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</si>
  <si>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</si>
  <si>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</si>
  <si>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</si>
  <si>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</si>
  <si>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</si>
  <si>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</si>
  <si>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</si>
  <si>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</si>
  <si>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</si>
  <si>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</si>
  <si>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</si>
  <si>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</si>
  <si>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</si>
  <si>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</si>
  <si>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</si>
  <si>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</si>
  <si>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</si>
  <si>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</si>
  <si>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</si>
  <si>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</si>
  <si>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</si>
  <si>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</si>
  <si>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</si>
  <si>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</si>
  <si>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</si>
  <si>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</si>
  <si>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</si>
  <si>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</si>
  <si>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</si>
  <si>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</si>
  <si>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</si>
  <si>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</si>
  <si>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</si>
  <si>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</si>
  <si>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</si>
  <si>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</si>
  <si>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</si>
  <si>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</si>
  <si>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</si>
  <si>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</si>
  <si>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</si>
  <si>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</si>
  <si>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</si>
  <si>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</si>
  <si>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</si>
  <si>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</si>
  <si>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</si>
  <si>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</si>
  <si>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</si>
  <si>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</si>
  <si>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</si>
  <si>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</si>
  <si>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</si>
  <si>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</si>
  <si>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</si>
  <si>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</si>
  <si>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</si>
  <si>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</si>
  <si>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</si>
  <si>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</si>
  <si>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</si>
  <si>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</si>
  <si>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</si>
  <si>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</si>
  <si>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</si>
  <si>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</si>
  <si>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</si>
  <si>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</si>
  <si>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</si>
  <si>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</si>
  <si>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</si>
  <si>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</si>
  <si>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</si>
  <si>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</si>
  <si>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</si>
  <si>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</si>
  <si>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</si>
  <si>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</si>
  <si>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</si>
  <si>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</si>
  <si>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</si>
  <si>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</si>
  <si>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</si>
  <si>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</si>
  <si>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</si>
  <si>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</si>
  <si>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</si>
  <si>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</si>
  <si>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</si>
  <si>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</si>
  <si>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</si>
  <si>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</si>
  <si>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</si>
  <si>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</si>
  <si>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</si>
  <si>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</si>
  <si>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</si>
  <si>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</si>
  <si>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</si>
  <si>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</si>
  <si>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</si>
  <si>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</si>
  <si>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</si>
  <si>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</si>
  <si>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</si>
  <si>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</si>
  <si>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</si>
  <si>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</si>
  <si>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</si>
  <si>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</si>
  <si>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</si>
  <si>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</si>
  <si>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</si>
  <si>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</si>
  <si>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</si>
  <si>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</si>
  <si>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</si>
  <si>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</si>
  <si>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</si>
  <si>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</si>
  <si>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</si>
  <si>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</si>
  <si>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</si>
  <si>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</si>
  <si>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</si>
  <si>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</si>
  <si>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</si>
  <si>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</si>
  <si>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</si>
  <si>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</si>
  <si>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</si>
  <si>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</si>
  <si>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</si>
  <si>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</si>
  <si>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</si>
  <si>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</si>
  <si>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</si>
  <si>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</si>
  <si>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</si>
  <si>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</si>
  <si>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</si>
  <si>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</si>
  <si>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</si>
  <si>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</si>
  <si>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</si>
  <si>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</si>
  <si>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</si>
  <si>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</si>
  <si>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</si>
  <si>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</si>
  <si>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</si>
  <si>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</si>
  <si>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</si>
  <si>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</si>
  <si>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</si>
  <si>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</si>
  <si>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</si>
  <si>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</si>
  <si>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</si>
  <si>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</si>
  <si>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</si>
  <si>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</si>
  <si>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</si>
  <si>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</si>
  <si>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</si>
  <si>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</si>
  <si>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</si>
  <si>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</si>
  <si>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</si>
  <si>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</si>
  <si>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</si>
  <si>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</si>
  <si>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</si>
  <si>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</si>
  <si>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</si>
  <si>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</si>
  <si>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</si>
  <si>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</si>
  <si>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</si>
  <si>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</si>
  <si>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</si>
  <si>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</si>
  <si>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</si>
  <si>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</si>
  <si>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</si>
  <si>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</si>
  <si>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</si>
  <si>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</si>
  <si>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</si>
  <si>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</si>
  <si>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</si>
  <si>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</si>
  <si>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</si>
  <si>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</si>
  <si>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</si>
  <si>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</si>
  <si>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</si>
  <si>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</si>
  <si>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</si>
  <si>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</si>
  <si>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</si>
  <si>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</si>
  <si>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</si>
  <si>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</si>
  <si>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</si>
  <si>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</si>
  <si>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</si>
  <si>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</si>
  <si>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</si>
  <si>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</si>
  <si>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</si>
  <si>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</si>
  <si>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</si>
  <si>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</si>
  <si>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</si>
  <si>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</si>
  <si>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</si>
  <si>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</si>
  <si>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</si>
  <si>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</si>
  <si>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</si>
  <si>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</si>
  <si>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</si>
  <si>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</si>
  <si>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</si>
  <si>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</si>
  <si>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</si>
  <si>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</si>
  <si>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</si>
  <si>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</si>
  <si>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</si>
  <si>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</si>
  <si>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</si>
  <si>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</si>
  <si>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</si>
  <si>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</si>
  <si>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</si>
  <si>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</si>
  <si>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</si>
  <si>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</si>
  <si>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</si>
  <si>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</si>
  <si>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</si>
  <si>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</si>
  <si>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</si>
  <si>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</si>
  <si>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</si>
  <si>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</si>
  <si>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</si>
  <si>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</si>
  <si>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</si>
  <si>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</si>
  <si>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</si>
  <si>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</si>
  <si>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</si>
  <si>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</si>
  <si>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</si>
  <si>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</si>
  <si>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</si>
  <si>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</si>
  <si>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</si>
  <si>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</si>
  <si>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</si>
  <si>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</si>
  <si>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</si>
  <si>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</si>
  <si>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</si>
  <si>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</si>
  <si>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</si>
  <si>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</si>
  <si>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</si>
  <si>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</si>
  <si>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</si>
  <si>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</si>
  <si>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</si>
  <si>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</si>
  <si>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</si>
  <si>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</si>
  <si>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</si>
  <si>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</si>
  <si>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</si>
  <si>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</si>
  <si>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</si>
  <si>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</si>
  <si>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</si>
  <si>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</si>
  <si>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</si>
  <si>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</si>
  <si>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</si>
  <si>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</si>
  <si>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</si>
  <si>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</si>
  <si>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</si>
  <si>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</si>
  <si>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</si>
  <si>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</si>
  <si>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</si>
  <si>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</si>
  <si>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</si>
  <si>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</si>
  <si>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</si>
  <si>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</si>
  <si>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</si>
  <si>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</si>
  <si>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</si>
  <si>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</si>
  <si>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</si>
  <si>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</si>
  <si>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</si>
  <si>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</si>
  <si>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</si>
  <si>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</si>
  <si>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</si>
  <si>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</si>
  <si>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</si>
  <si>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</si>
  <si>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</si>
  <si>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</si>
  <si>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</si>
  <si>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</si>
  <si>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</si>
  <si>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</si>
  <si>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</si>
  <si>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</si>
  <si>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</si>
  <si>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</si>
  <si>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</si>
  <si>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</si>
  <si>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</si>
  <si>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</si>
  <si>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</si>
  <si>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</si>
  <si>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</si>
  <si>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</si>
  <si>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</si>
  <si>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</si>
  <si>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</si>
  <si>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</si>
  <si>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</si>
  <si>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</si>
  <si>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</si>
  <si>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</si>
  <si>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</si>
  <si>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</si>
  <si>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</si>
  <si>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</si>
  <si>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</si>
  <si>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</si>
  <si>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</si>
  <si>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</si>
  <si>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</si>
  <si>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</si>
  <si>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</si>
  <si>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</si>
  <si>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</si>
  <si>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</si>
  <si>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</si>
  <si>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</si>
  <si>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</si>
  <si>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</si>
  <si>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</si>
  <si>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</si>
  <si>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</si>
  <si>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</si>
  <si>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</si>
  <si>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</si>
  <si>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</si>
  <si>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</si>
  <si>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</si>
  <si>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</si>
  <si>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</si>
  <si>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</si>
  <si>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</si>
  <si>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</si>
  <si>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</si>
  <si>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</si>
  <si>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</si>
  <si>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</si>
  <si>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</si>
  <si>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</si>
  <si>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</si>
  <si>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</si>
  <si>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</si>
  <si>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</si>
  <si>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</si>
  <si>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</si>
  <si>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</si>
  <si>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</si>
  <si>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</si>
  <si>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</si>
  <si>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</si>
  <si>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</si>
  <si>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</si>
  <si>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</si>
  <si>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</si>
  <si>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</si>
  <si>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</si>
  <si>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</si>
  <si>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</si>
  <si>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</si>
  <si>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</si>
  <si>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</si>
  <si>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</si>
  <si>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</si>
  <si>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</si>
  <si>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</si>
  <si>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</si>
  <si>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</si>
  <si>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</si>
  <si>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</si>
  <si>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</si>
  <si>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</si>
  <si>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</si>
  <si>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</si>
  <si>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</si>
  <si>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</si>
  <si>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</si>
  <si>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</si>
  <si>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</si>
  <si>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</si>
  <si>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</si>
  <si>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</si>
  <si>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</si>
  <si>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</si>
  <si>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</si>
  <si>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</si>
  <si>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</si>
  <si>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</si>
  <si>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</si>
  <si>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</si>
  <si>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</si>
  <si>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</si>
  <si>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</si>
  <si>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</si>
  <si>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</si>
  <si>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</si>
  <si>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</si>
  <si>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</si>
  <si>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</si>
  <si>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</si>
  <si>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</si>
  <si>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</si>
  <si>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</si>
  <si>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</si>
  <si>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</si>
  <si>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</si>
  <si>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</si>
  <si>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</si>
  <si>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</si>
  <si>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</si>
  <si>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</si>
  <si>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</si>
  <si>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</si>
  <si>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</si>
  <si>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</si>
  <si>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</si>
  <si>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</si>
  <si>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</si>
  <si>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</si>
  <si>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</si>
  <si>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</si>
  <si>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</si>
  <si>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</si>
  <si>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</si>
  <si>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</si>
  <si>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</si>
  <si>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</si>
  <si>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</si>
  <si>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</si>
  <si>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</si>
  <si>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</si>
  <si>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</si>
  <si>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</si>
  <si>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</si>
  <si>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</si>
  <si>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</si>
  <si>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</si>
  <si>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</si>
  <si>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</si>
  <si>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</si>
  <si>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</si>
  <si>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</si>
  <si>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</si>
  <si>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</si>
  <si>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</si>
  <si>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</si>
  <si>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</si>
  <si>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</si>
  <si>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</si>
  <si>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</si>
  <si>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</si>
  <si>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</si>
  <si>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</si>
  <si>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</si>
  <si>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</si>
  <si>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</si>
  <si>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</si>
  <si>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</si>
  <si>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</si>
  <si>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</si>
  <si>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</si>
  <si>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</si>
  <si>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</si>
  <si>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</si>
  <si>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</si>
  <si>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</si>
  <si>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</si>
  <si>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</si>
  <si>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</si>
  <si>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</si>
  <si>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</si>
  <si>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</si>
  <si>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</si>
  <si>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</si>
  <si>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</si>
  <si>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</si>
  <si>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</si>
  <si>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</si>
  <si>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</si>
  <si>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</si>
  <si>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</si>
  <si>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</si>
  <si>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</si>
  <si>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</si>
  <si>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</si>
  <si>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</si>
  <si>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</si>
  <si>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</si>
  <si>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</si>
  <si>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</si>
  <si>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</si>
  <si>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</si>
  <si>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</si>
  <si>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</si>
  <si>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</si>
  <si>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</si>
  <si>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</si>
  <si>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</si>
  <si>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</si>
  <si>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</si>
  <si>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</si>
  <si>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</si>
  <si>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</si>
  <si>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</si>
  <si>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</si>
  <si>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</si>
  <si>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</si>
  <si>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</si>
  <si>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</si>
  <si>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</si>
  <si>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</si>
  <si>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</si>
  <si>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</si>
  <si>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</si>
  <si>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</si>
  <si>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</si>
  <si>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</si>
  <si>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</si>
  <si>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</si>
  <si>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</si>
  <si>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</si>
  <si>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</si>
  <si>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</si>
  <si>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</si>
  <si>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</si>
  <si>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</si>
  <si>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</si>
  <si>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</si>
  <si>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</si>
  <si>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</si>
  <si>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</si>
  <si>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</si>
  <si>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</si>
  <si>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</si>
  <si>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</si>
  <si>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</si>
  <si>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</si>
  <si>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</si>
  <si>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</si>
  <si>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</si>
  <si>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</si>
  <si>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</si>
  <si>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</si>
  <si>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</si>
  <si>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</si>
  <si>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</si>
  <si>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</si>
  <si>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</si>
  <si>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</si>
  <si>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</si>
  <si>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</si>
  <si>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</si>
  <si>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</si>
  <si>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</si>
  <si>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</si>
  <si>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</si>
  <si>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</si>
  <si>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</si>
  <si>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</si>
  <si>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</si>
  <si>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</si>
  <si>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</si>
  <si>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</si>
  <si>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</si>
  <si>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</si>
  <si>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</si>
  <si>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</si>
  <si>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</si>
  <si>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</si>
  <si>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</si>
  <si>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</si>
  <si>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</si>
  <si>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</si>
  <si>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</si>
  <si>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</si>
  <si>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</si>
  <si>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</si>
  <si>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</si>
  <si>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</si>
  <si>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</si>
  <si>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</si>
  <si>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</si>
  <si>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</si>
  <si>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</si>
  <si>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</si>
  <si>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</si>
  <si>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</si>
  <si>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</si>
  <si>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</si>
  <si>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</si>
  <si>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</si>
  <si>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</si>
  <si>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</si>
  <si>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</si>
  <si>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</si>
  <si>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</si>
  <si>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</si>
  <si>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</si>
  <si>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</si>
  <si>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</si>
  <si>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</si>
  <si>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</si>
  <si>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</si>
  <si>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</si>
  <si>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</si>
  <si>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</si>
  <si>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</si>
  <si>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</si>
  <si>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</si>
  <si>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</si>
  <si>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</si>
  <si>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</si>
  <si>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</si>
  <si>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</si>
  <si>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</si>
  <si>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</si>
  <si>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</si>
  <si>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</si>
  <si>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</si>
  <si>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</si>
  <si>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</si>
  <si>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</si>
  <si>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</si>
  <si>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</si>
  <si>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</si>
  <si>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</si>
  <si>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</si>
  <si>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</si>
  <si>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</si>
  <si>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</si>
  <si>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</si>
  <si>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</si>
  <si>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</si>
  <si>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</si>
  <si>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</si>
  <si>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</si>
  <si>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</si>
  <si>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</si>
  <si>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</si>
  <si>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</si>
  <si>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</si>
  <si>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</si>
  <si>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</si>
  <si>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</si>
  <si>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</si>
  <si>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</si>
  <si>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</si>
  <si>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</si>
  <si>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</si>
  <si>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</si>
  <si>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</si>
  <si>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</si>
  <si>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</si>
  <si>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</si>
  <si>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</si>
  <si>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</si>
  <si>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</si>
  <si>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</si>
  <si>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</si>
  <si>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</si>
  <si>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</si>
  <si>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</si>
  <si>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</si>
  <si>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</si>
  <si>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</si>
  <si>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</si>
  <si>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</si>
  <si>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</si>
  <si>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</si>
  <si>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</si>
  <si>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</si>
  <si>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</si>
  <si>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</si>
  <si>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</si>
  <si>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</si>
  <si>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</si>
  <si>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</si>
  <si>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</si>
  <si>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</si>
  <si>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</si>
  <si>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</si>
  <si>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</si>
  <si>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</si>
  <si>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</si>
  <si>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</si>
  <si>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</si>
  <si>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</si>
  <si>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</si>
  <si>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</si>
  <si>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</si>
  <si>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</si>
  <si>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</si>
  <si>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</si>
  <si>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</si>
  <si>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</si>
  <si>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</si>
  <si>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</si>
  <si>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</si>
  <si>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</si>
  <si>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</si>
  <si>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</si>
  <si>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</si>
  <si>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</si>
  <si>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</si>
  <si>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</si>
  <si>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</si>
  <si>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</si>
  <si>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</si>
  <si>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</si>
  <si>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</si>
  <si>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</si>
  <si>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</si>
  <si>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</si>
  <si>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</si>
  <si>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</si>
  <si>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</si>
  <si>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</si>
  <si>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</si>
  <si>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</si>
  <si>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</si>
  <si>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</si>
  <si>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</si>
  <si>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</si>
  <si>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</si>
  <si>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</si>
  <si>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</si>
  <si>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</si>
  <si>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</si>
  <si>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</si>
  <si>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</si>
  <si>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</si>
  <si>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</si>
  <si>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</si>
  <si>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</si>
  <si>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</si>
  <si>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</si>
  <si>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</si>
  <si>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</si>
  <si>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</si>
  <si>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</si>
  <si>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</si>
  <si>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</si>
  <si>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</si>
  <si>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</si>
  <si>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</si>
  <si>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</si>
  <si>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</si>
  <si>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</si>
  <si>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</si>
  <si>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</si>
  <si>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</si>
  <si>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</si>
  <si>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</si>
  <si>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</si>
  <si>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</si>
  <si>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</si>
  <si>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</si>
  <si>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</si>
  <si>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</si>
  <si>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</si>
  <si>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</si>
  <si>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</si>
  <si>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</si>
  <si>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</si>
  <si>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</si>
  <si>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</si>
  <si>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</si>
  <si>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</si>
  <si>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</si>
  <si>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</si>
  <si>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</si>
  <si>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</si>
  <si>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</si>
  <si>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</si>
  <si>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</si>
  <si>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</si>
  <si>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</si>
  <si>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</si>
  <si>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</si>
  <si>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</si>
  <si>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</si>
  <si>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</si>
  <si>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</si>
  <si>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</si>
  <si>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</si>
  <si>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</si>
  <si>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</si>
  <si>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</si>
  <si>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</si>
  <si>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</si>
  <si>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</si>
  <si>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</si>
  <si>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</si>
  <si>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</si>
  <si>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</si>
  <si>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</si>
  <si>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</si>
  <si>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</si>
  <si>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</si>
  <si>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</si>
  <si>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</si>
  <si>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</si>
  <si>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</si>
  <si>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</si>
  <si>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</si>
  <si>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</si>
  <si>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</si>
  <si>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</si>
  <si>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</si>
  <si>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</si>
  <si>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</si>
  <si>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</si>
  <si>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</si>
  <si>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</si>
  <si>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</si>
  <si>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</si>
  <si>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</si>
  <si>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</si>
  <si>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</si>
  <si>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</si>
  <si>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</si>
  <si>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</si>
  <si>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</si>
  <si>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</si>
  <si>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</si>
  <si>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</si>
  <si>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</si>
  <si>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</si>
  <si>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</si>
  <si>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</si>
  <si>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</si>
  <si>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</si>
  <si>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</si>
  <si>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</si>
  <si>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</si>
  <si>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</si>
  <si>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</si>
  <si>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</si>
  <si>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</si>
  <si>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</si>
  <si>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</si>
  <si>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</si>
  <si>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</si>
  <si>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</si>
  <si>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</si>
  <si>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</si>
  <si>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</si>
  <si>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</si>
  <si>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</si>
  <si>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</si>
  <si>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</si>
  <si>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</si>
  <si>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</si>
  <si>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</si>
  <si>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</si>
  <si>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</si>
  <si>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</si>
  <si>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</si>
  <si>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</si>
  <si>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</si>
  <si>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</si>
  <si>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</si>
  <si>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</si>
  <si>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</si>
  <si>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</si>
  <si>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</si>
  <si>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</si>
  <si>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</si>
  <si>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</si>
  <si>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</si>
  <si>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</si>
  <si>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</si>
  <si>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</si>
  <si>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</si>
  <si>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</si>
  <si>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</si>
  <si>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</si>
  <si>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</si>
  <si>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</si>
  <si>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</si>
  <si>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</si>
  <si>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</si>
  <si>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</si>
  <si>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</si>
  <si>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</si>
  <si>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</si>
  <si>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</si>
  <si>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</si>
  <si>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</si>
  <si>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</si>
  <si>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</si>
  <si>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</si>
  <si>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</si>
  <si>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</si>
  <si>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</si>
  <si>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</si>
  <si>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</si>
  <si>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</si>
  <si>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</si>
  <si>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</si>
  <si>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</si>
  <si>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</si>
  <si>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</si>
  <si>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</si>
  <si>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</si>
  <si>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</si>
  <si>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</si>
  <si>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</si>
  <si>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</si>
  <si>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</si>
  <si>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</si>
  <si>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</si>
  <si>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</si>
  <si>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</si>
  <si>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</si>
  <si>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</si>
  <si>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</si>
  <si>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</si>
  <si>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</si>
  <si>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</si>
  <si>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</si>
  <si>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</si>
  <si>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</si>
  <si>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</si>
  <si>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</si>
  <si>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</si>
  <si>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</si>
  <si>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</si>
  <si>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</si>
  <si>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</si>
  <si>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</si>
  <si>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</si>
  <si>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</si>
  <si>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</si>
  <si>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</si>
  <si>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</si>
  <si>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</si>
  <si>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</si>
  <si>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</si>
  <si>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</si>
  <si>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</si>
  <si>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</si>
  <si>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</si>
  <si>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</si>
  <si>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</si>
  <si>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</si>
  <si>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</si>
  <si>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</si>
  <si>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</si>
  <si>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</si>
  <si>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</si>
  <si>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</si>
  <si>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</si>
  <si>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</si>
  <si>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</si>
  <si>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</si>
  <si>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</si>
  <si>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</si>
  <si>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</si>
  <si>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</si>
  <si>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</si>
  <si>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</si>
  <si>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</si>
  <si>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</si>
  <si>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</si>
  <si>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</si>
  <si>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</si>
  <si>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</si>
  <si>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</si>
  <si>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</si>
  <si>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</si>
  <si>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</si>
  <si>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</si>
  <si>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</si>
  <si>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</si>
  <si>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</si>
  <si>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</si>
  <si>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</si>
  <si>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</si>
  <si>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</si>
  <si>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</si>
  <si>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</si>
  <si>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</si>
  <si>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</si>
  <si>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</si>
  <si>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</si>
  <si>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</si>
  <si>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</si>
  <si>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</si>
  <si>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</si>
  <si>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</si>
  <si>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</si>
  <si>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</si>
  <si>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</si>
  <si>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</si>
  <si>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</si>
  <si>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</si>
  <si>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</si>
  <si>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</si>
  <si>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</si>
  <si>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</si>
  <si>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</si>
  <si>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</si>
  <si>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</si>
  <si>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</si>
  <si>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</si>
  <si>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</si>
  <si>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</si>
  <si>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</si>
  <si>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</si>
  <si>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</si>
  <si>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</si>
  <si>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</si>
  <si>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</si>
  <si>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</si>
  <si>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</si>
  <si>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</si>
  <si>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</si>
  <si>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</si>
  <si>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</si>
  <si>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</si>
  <si>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</si>
  <si>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</si>
  <si>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</si>
  <si>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</si>
  <si>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</si>
  <si>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</si>
  <si>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</si>
  <si>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</si>
  <si>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</si>
  <si>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</si>
  <si>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</si>
  <si>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</si>
  <si>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</si>
  <si>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</si>
  <si>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</si>
  <si>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</si>
  <si>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</si>
  <si>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</si>
  <si>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</si>
  <si>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</si>
  <si>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</si>
  <si>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</si>
  <si>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</si>
  <si>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</si>
  <si>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</si>
  <si>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</si>
  <si>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</si>
  <si>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</si>
  <si>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</si>
  <si>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</si>
  <si>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</si>
  <si>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</si>
  <si>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</si>
  <si>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</si>
  <si>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</si>
  <si>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</si>
  <si>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</si>
  <si>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</si>
  <si>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</si>
  <si>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</si>
  <si>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</si>
  <si>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</si>
  <si>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</si>
  <si>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</si>
  <si>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</si>
  <si>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</si>
  <si>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</si>
  <si>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</si>
  <si>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</si>
  <si>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</si>
  <si>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</si>
  <si>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</si>
  <si>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</si>
  <si>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</si>
  <si>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</si>
  <si>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</si>
  <si>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</si>
  <si>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</si>
  <si>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</si>
  <si>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</si>
  <si>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</si>
  <si>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</si>
  <si>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</si>
  <si>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</si>
  <si>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</si>
  <si>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</si>
  <si>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</si>
  <si>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</si>
  <si>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</si>
  <si>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</si>
  <si>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</si>
  <si>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</si>
  <si>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</si>
  <si>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</si>
  <si>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</si>
  <si>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</si>
  <si>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</si>
  <si>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</si>
  <si>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</si>
  <si>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</si>
  <si>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</si>
  <si>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</si>
  <si>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</si>
  <si>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</si>
  <si>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</si>
  <si>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</si>
  <si>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</si>
  <si>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</si>
  <si>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</si>
  <si>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</si>
  <si>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</si>
  <si>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</si>
  <si>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</si>
  <si>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</si>
  <si>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</si>
  <si>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</si>
  <si>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</si>
  <si>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</si>
  <si>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</si>
  <si>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</si>
  <si>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</si>
  <si>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</si>
  <si>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</si>
  <si>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</si>
  <si>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</si>
  <si>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</si>
  <si>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</si>
  <si>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</si>
  <si>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</si>
  <si>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</si>
  <si>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</si>
  <si>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</si>
  <si>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</si>
  <si>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</si>
  <si>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</si>
  <si>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</si>
  <si>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</si>
  <si>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</si>
  <si>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</si>
  <si>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</si>
  <si>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</si>
  <si>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</si>
  <si>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</si>
  <si>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</si>
  <si>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</si>
  <si>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</si>
  <si>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</si>
  <si>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</si>
  <si>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</si>
  <si>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</si>
  <si>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</si>
  <si>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</si>
  <si>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</si>
  <si>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</si>
  <si>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</si>
  <si>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</si>
  <si>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</si>
  <si>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</si>
  <si>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</si>
  <si>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</si>
  <si>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</si>
  <si>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</si>
  <si>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</si>
  <si>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</si>
  <si>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</si>
  <si>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</si>
  <si>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</si>
  <si>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</si>
  <si>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</si>
  <si>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</si>
  <si>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</si>
  <si>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</si>
  <si>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</si>
  <si>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</si>
  <si>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</si>
  <si>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</si>
  <si>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</si>
  <si>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</si>
  <si>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</si>
  <si>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</si>
  <si>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</si>
  <si>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</si>
  <si>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</si>
  <si>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</si>
  <si>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</si>
  <si>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</si>
  <si>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</si>
  <si>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</si>
  <si>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</si>
  <si>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</si>
  <si>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</si>
  <si>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</si>
  <si>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</si>
  <si>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</si>
  <si>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</si>
  <si>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</si>
  <si>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</si>
  <si>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</si>
  <si>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</si>
  <si>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</si>
  <si>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</si>
  <si>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</si>
  <si>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</si>
  <si>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</si>
  <si>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</si>
  <si>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</si>
  <si>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</si>
  <si>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</si>
  <si>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</si>
  <si>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</si>
  <si>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</si>
  <si>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</si>
  <si>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</si>
  <si>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</si>
  <si>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</si>
  <si>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</si>
  <si>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</si>
  <si>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</si>
  <si>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</si>
  <si>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</si>
  <si>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</si>
  <si>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</si>
  <si>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</si>
  <si>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</si>
  <si>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</si>
  <si>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</si>
  <si>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</si>
  <si>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</si>
  <si>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</si>
  <si>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</si>
  <si>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</si>
  <si>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</si>
  <si>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</si>
  <si>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</si>
  <si>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</si>
  <si>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</si>
  <si>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</si>
  <si>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</si>
  <si>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</si>
  <si>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</si>
  <si>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</si>
  <si>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</si>
  <si>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</si>
  <si>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</si>
  <si>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</si>
  <si>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</si>
  <si>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</si>
  <si>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</si>
  <si>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</si>
  <si>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</si>
  <si>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</si>
  <si>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</si>
  <si>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</si>
  <si>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</si>
  <si>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</si>
  <si>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</si>
  <si>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</si>
  <si>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</si>
  <si>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</si>
  <si>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</si>
  <si>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</si>
  <si>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</si>
  <si>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</si>
  <si>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</si>
  <si>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</si>
  <si>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</si>
  <si>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</si>
  <si>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</si>
  <si>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</si>
  <si>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</si>
  <si>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</si>
  <si>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</si>
  <si>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</si>
  <si>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</si>
  <si>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</si>
  <si>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</si>
  <si>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</si>
  <si>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</si>
  <si>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</si>
  <si>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</si>
  <si>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</si>
  <si>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</si>
  <si>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</si>
  <si>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</si>
  <si>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</si>
  <si>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</si>
  <si>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</si>
  <si>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</si>
  <si>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</si>
  <si>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</si>
  <si>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</si>
  <si>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</si>
  <si>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</si>
  <si>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</si>
  <si>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</si>
  <si>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</si>
  <si>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</si>
  <si>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</si>
  <si>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</si>
  <si>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</si>
  <si>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</si>
  <si>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</si>
  <si>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</si>
  <si>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</si>
  <si>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</si>
  <si>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</si>
  <si>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</si>
  <si>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</si>
  <si>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</si>
  <si>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</si>
  <si>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</si>
  <si>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</si>
  <si>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</si>
  <si>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</si>
  <si>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</si>
  <si>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</si>
  <si>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</si>
  <si>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</si>
  <si>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</si>
  <si>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</si>
  <si>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</si>
  <si>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</si>
  <si>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</si>
  <si>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</si>
  <si>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</si>
  <si>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</si>
  <si>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</si>
  <si>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</si>
  <si>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</si>
  <si>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</si>
  <si>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</si>
  <si>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</si>
  <si>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</si>
  <si>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</si>
  <si>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</si>
  <si>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</si>
  <si>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</si>
  <si>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</si>
  <si>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</si>
  <si>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</si>
  <si>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</si>
  <si>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</si>
  <si>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</si>
  <si>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</si>
  <si>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</si>
  <si>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</si>
  <si>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</si>
  <si>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</si>
  <si>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</si>
  <si>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</si>
  <si>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</si>
  <si>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</si>
  <si>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</si>
  <si>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</si>
  <si>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</si>
  <si>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</si>
  <si>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</si>
  <si>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</si>
  <si>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</si>
  <si>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</si>
  <si>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</si>
  <si>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</si>
  <si>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</si>
  <si>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</si>
  <si>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</si>
  <si>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</si>
  <si>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</si>
  <si>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</si>
  <si>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</si>
  <si>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</si>
  <si>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</si>
  <si>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</si>
  <si>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</si>
  <si>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</si>
  <si>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</si>
  <si>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</si>
  <si>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</si>
  <si>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</si>
  <si>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</si>
  <si>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</si>
  <si>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</si>
  <si>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</si>
  <si>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</si>
  <si>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</si>
  <si>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</si>
  <si>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</si>
  <si>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</si>
  <si>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</si>
  <si>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</si>
  <si>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</si>
  <si>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</si>
  <si>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</si>
  <si>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</si>
  <si>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</si>
  <si>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</si>
  <si>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</si>
  <si>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</si>
  <si>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</si>
  <si>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</si>
  <si>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</si>
  <si>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</si>
  <si>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</si>
  <si>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</si>
  <si>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</si>
  <si>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</si>
  <si>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</si>
  <si>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</si>
  <si>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</si>
  <si>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</si>
  <si>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</si>
  <si>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</si>
  <si>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</si>
  <si>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</si>
  <si>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</si>
  <si>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</si>
  <si>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</si>
  <si>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</si>
  <si>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</si>
  <si>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</si>
  <si>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</si>
  <si>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</si>
  <si>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</si>
  <si>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</si>
  <si>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</si>
  <si>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</si>
  <si>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</si>
  <si>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</si>
  <si>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</si>
  <si>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</si>
  <si>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</si>
  <si>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</si>
  <si>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</si>
  <si>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</si>
  <si>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</si>
  <si>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</si>
  <si>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</si>
  <si>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</si>
  <si>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</si>
  <si>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</si>
  <si>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</si>
  <si>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</si>
  <si>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</si>
  <si>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</si>
  <si>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</si>
  <si>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</si>
  <si>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</si>
  <si>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</si>
  <si>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</si>
  <si>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</si>
  <si>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</si>
  <si>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</si>
  <si>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</si>
  <si>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</si>
  <si>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</si>
  <si>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</si>
  <si>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</si>
  <si>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</si>
  <si>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</si>
  <si>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</si>
  <si>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</si>
  <si>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</si>
  <si>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</si>
  <si>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</si>
  <si>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</si>
  <si>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</si>
  <si>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</si>
  <si>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</si>
  <si>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</si>
  <si>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</si>
  <si>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</si>
  <si>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</si>
  <si>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</si>
  <si>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</si>
  <si>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</si>
  <si>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</si>
  <si>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</si>
  <si>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</si>
  <si>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</si>
  <si>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</si>
  <si>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</si>
  <si>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</si>
  <si>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</si>
  <si>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</si>
  <si>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</si>
  <si>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</si>
  <si>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</si>
  <si>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</si>
  <si>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</si>
  <si>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</si>
  <si>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</si>
  <si>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</si>
  <si>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</si>
  <si>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</si>
  <si>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</si>
  <si>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</si>
  <si>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</si>
  <si>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</si>
  <si>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</si>
  <si>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</si>
  <si>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</si>
  <si>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</si>
  <si>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</si>
  <si>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</si>
  <si>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</si>
  <si>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</si>
  <si>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</si>
  <si>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</si>
  <si>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</si>
  <si>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</si>
  <si>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</si>
  <si>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</si>
  <si>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</si>
  <si>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</si>
  <si>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</si>
  <si>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</si>
  <si>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</si>
  <si>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</si>
  <si>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</si>
  <si>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</si>
  <si>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</si>
  <si>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</si>
  <si>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</si>
  <si>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</si>
  <si>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</si>
  <si>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</si>
  <si>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</si>
  <si>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</si>
  <si>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</si>
  <si>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</si>
  <si>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</si>
  <si>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</si>
  <si>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</si>
  <si>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</si>
  <si>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</si>
  <si>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</si>
  <si>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</si>
  <si>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</si>
  <si>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</si>
  <si>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</si>
  <si>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</si>
  <si>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</si>
  <si>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</si>
  <si>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</si>
  <si>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</si>
  <si>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</si>
  <si>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</si>
  <si>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</si>
  <si>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</si>
  <si>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</si>
  <si>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</si>
  <si>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</si>
  <si>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</si>
  <si>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</si>
  <si>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</si>
  <si>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</si>
  <si>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</si>
  <si>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</si>
  <si>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</si>
  <si>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</si>
  <si>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</si>
  <si>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</si>
  <si>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</si>
  <si>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</si>
  <si>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</si>
  <si>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</si>
  <si>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</si>
  <si>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</si>
  <si>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</si>
  <si>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</si>
  <si>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</si>
  <si>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</si>
  <si>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</si>
  <si>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</si>
  <si>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</si>
  <si>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</si>
  <si>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</si>
  <si>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</si>
  <si>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</si>
  <si>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</si>
  <si>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</si>
  <si>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</si>
  <si>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</si>
  <si>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</si>
  <si>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</si>
  <si>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</si>
  <si>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</si>
  <si>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</si>
  <si>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</si>
  <si>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</si>
  <si>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</si>
  <si>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</si>
  <si>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</si>
  <si>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</si>
  <si>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</si>
  <si>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</si>
  <si>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</si>
  <si>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</si>
  <si>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</si>
  <si>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</si>
  <si>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</si>
  <si>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</si>
  <si>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</si>
  <si>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</si>
  <si>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</si>
  <si>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</si>
  <si>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</si>
  <si>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</si>
  <si>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</si>
  <si>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</si>
  <si>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</si>
  <si>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</si>
  <si>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</si>
  <si>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</si>
  <si>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</si>
  <si>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</si>
  <si>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</si>
  <si>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</si>
  <si>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</si>
  <si>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</si>
  <si>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</si>
  <si>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</si>
  <si>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</si>
  <si>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</si>
  <si>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</si>
  <si>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</si>
  <si>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</si>
  <si>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</si>
  <si>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</si>
  <si>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</si>
  <si>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</si>
  <si>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</si>
  <si>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</si>
  <si>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</si>
  <si>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</si>
  <si>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</si>
  <si>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</si>
  <si>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</si>
  <si>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</si>
  <si>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</si>
  <si>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</si>
  <si>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</si>
  <si>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</si>
  <si>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</si>
  <si>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</si>
  <si>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</si>
  <si>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</si>
  <si>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</si>
  <si>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</si>
  <si>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</si>
  <si>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</si>
  <si>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</si>
  <si>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</si>
  <si>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</si>
  <si>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</si>
  <si>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</si>
  <si>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</si>
  <si>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</si>
  <si>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</si>
  <si>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</si>
  <si>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</si>
  <si>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</si>
  <si>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</si>
  <si>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</si>
  <si>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</si>
  <si>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</si>
  <si>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</si>
  <si>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</si>
  <si>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</si>
  <si>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</si>
  <si>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</si>
  <si>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</si>
  <si>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</si>
  <si>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</si>
  <si>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</si>
  <si>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</si>
  <si>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</si>
  <si>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</si>
  <si>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</si>
  <si>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</si>
  <si>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</si>
  <si>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</si>
  <si>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</si>
  <si>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</si>
  <si>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</si>
  <si>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</si>
  <si>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</si>
  <si>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</si>
  <si>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</si>
  <si>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</si>
  <si>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</si>
  <si>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</si>
  <si>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</si>
  <si>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</si>
  <si>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</si>
  <si>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</si>
  <si>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</si>
  <si>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</si>
  <si>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</si>
  <si>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</si>
  <si>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</si>
  <si>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</si>
  <si>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</si>
  <si>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</si>
  <si>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</si>
  <si>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</si>
  <si>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</si>
  <si>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</si>
  <si>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</si>
  <si>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</si>
  <si>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</si>
  <si>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</si>
  <si>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</si>
  <si>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</si>
  <si>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</si>
  <si>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</si>
  <si>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</si>
  <si>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</si>
  <si>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</si>
  <si>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</si>
  <si>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</si>
  <si>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</si>
  <si>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</si>
  <si>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</si>
  <si>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</si>
  <si>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</si>
  <si>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</si>
  <si>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</si>
  <si>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</si>
  <si>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</si>
  <si>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</si>
  <si>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</si>
  <si>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</si>
  <si>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</si>
  <si>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</si>
  <si>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</si>
  <si>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</si>
  <si>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</si>
  <si>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</si>
  <si>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</si>
  <si>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</si>
  <si>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</si>
  <si>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</si>
  <si>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</si>
  <si>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</si>
  <si>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</si>
  <si>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</si>
  <si>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</si>
  <si>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</si>
  <si>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</si>
  <si>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</si>
  <si>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</si>
  <si>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</si>
  <si>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</si>
  <si>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</si>
  <si>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</si>
  <si>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</si>
  <si>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</si>
  <si>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</si>
  <si>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</si>
  <si>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</si>
  <si>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</si>
  <si>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</si>
  <si>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</si>
  <si>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</si>
  <si>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</si>
  <si>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</si>
  <si>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</si>
  <si>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</si>
  <si>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</si>
  <si>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</si>
  <si>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</si>
  <si>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</si>
  <si>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</si>
  <si>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</si>
  <si>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</si>
  <si>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</si>
  <si>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</si>
  <si>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</si>
  <si>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</si>
  <si>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</si>
  <si>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</si>
  <si>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</si>
  <si>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</si>
  <si>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</si>
  <si>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</si>
  <si>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</si>
  <si>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</si>
  <si>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</si>
  <si>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</si>
  <si>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</si>
  <si>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</si>
  <si>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</si>
  <si>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</si>
  <si>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</si>
  <si>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</si>
  <si>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</si>
  <si>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</si>
  <si>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</si>
  <si>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</si>
  <si>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</si>
  <si>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</si>
  <si>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</si>
  <si>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</si>
  <si>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</si>
  <si>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</si>
  <si>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</si>
  <si>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</si>
  <si>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</si>
  <si>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</si>
  <si>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</si>
  <si>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</si>
  <si>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</si>
  <si>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</si>
  <si>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</si>
  <si>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</si>
  <si>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</si>
  <si>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</si>
  <si>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</si>
  <si>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</si>
  <si>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</si>
  <si>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</si>
  <si>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</si>
  <si>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</si>
  <si>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</si>
  <si>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</si>
  <si>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</si>
  <si>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</si>
  <si>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</si>
  <si>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</si>
  <si>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</si>
  <si>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</si>
  <si>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</si>
  <si>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</si>
  <si>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</si>
  <si>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</si>
  <si>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</si>
  <si>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</si>
  <si>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</si>
  <si>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</si>
  <si>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</si>
  <si>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</si>
  <si>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</si>
  <si>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</si>
  <si>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</si>
  <si>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</si>
  <si>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</si>
  <si>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</si>
  <si>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</si>
  <si>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</si>
  <si>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</si>
  <si>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</si>
  <si>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</si>
  <si>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</si>
  <si>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</si>
  <si>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</si>
  <si>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</si>
  <si>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</si>
  <si>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</si>
  <si>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</si>
  <si>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</si>
  <si>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</si>
  <si>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</si>
  <si>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</si>
  <si>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</si>
  <si>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</si>
  <si>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</si>
  <si>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</si>
  <si>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</si>
  <si>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</si>
  <si>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</si>
  <si>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</si>
  <si>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</si>
  <si>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</si>
  <si>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</si>
  <si>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</si>
  <si>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</si>
  <si>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</si>
  <si>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</si>
  <si>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</si>
  <si>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</si>
  <si>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</si>
  <si>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</si>
  <si>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</si>
  <si>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</si>
  <si>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</si>
  <si>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</si>
  <si>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</si>
  <si>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</si>
  <si>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</si>
  <si>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</si>
  <si>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</si>
  <si>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</si>
  <si>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</si>
  <si>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</si>
  <si>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</si>
  <si>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</si>
  <si>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</si>
  <si>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</si>
  <si>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</si>
  <si>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</si>
  <si>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</si>
  <si>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</si>
  <si>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</si>
  <si>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</si>
  <si>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</si>
  <si>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</si>
  <si>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</si>
  <si>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</si>
  <si>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</si>
  <si>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</si>
  <si>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</si>
  <si>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</si>
  <si>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</si>
  <si>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</si>
  <si>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</si>
  <si>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</si>
  <si>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</si>
  <si>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</si>
  <si>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</si>
  <si>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</si>
  <si>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</si>
  <si>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</si>
  <si>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</si>
  <si>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</si>
  <si>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</si>
  <si>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</si>
  <si>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</si>
  <si>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</si>
  <si>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</si>
  <si>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</si>
  <si>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</si>
  <si>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</si>
  <si>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</si>
  <si>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</si>
  <si>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</si>
  <si>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</si>
  <si>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</si>
  <si>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</si>
  <si>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</si>
  <si>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</si>
  <si>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</si>
  <si>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</si>
  <si>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</si>
  <si>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</si>
  <si>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</si>
  <si>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</si>
  <si>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</si>
  <si>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</si>
  <si>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</si>
  <si>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</si>
  <si>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</si>
  <si>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</si>
  <si>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</si>
  <si>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</si>
  <si>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</si>
  <si>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</si>
  <si>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</si>
  <si>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</si>
  <si>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</si>
  <si>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</si>
  <si>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</si>
  <si>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</si>
  <si>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</si>
  <si>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</si>
  <si>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</si>
  <si>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</si>
  <si>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</si>
  <si>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</si>
  <si>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</si>
  <si>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</si>
  <si>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</si>
  <si>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</si>
  <si>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</si>
  <si>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</si>
  <si>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</si>
  <si>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</si>
  <si>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</si>
  <si>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</si>
  <si>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</si>
  <si>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</si>
  <si>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</si>
  <si>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</si>
  <si>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</si>
  <si>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</si>
  <si>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</si>
  <si>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</si>
  <si>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</si>
  <si>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</si>
  <si>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</si>
  <si>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</si>
  <si>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</si>
  <si>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</si>
  <si>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</si>
  <si>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</si>
  <si>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</si>
  <si>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</si>
  <si>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</si>
  <si>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</si>
  <si>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</si>
  <si>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</si>
  <si>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</si>
  <si>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</si>
  <si>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</si>
  <si>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</si>
  <si>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</si>
  <si>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</si>
  <si>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</si>
  <si>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</si>
  <si>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</si>
  <si>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</si>
  <si>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</si>
  <si>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</si>
  <si>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</si>
  <si>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</si>
  <si>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</si>
  <si>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</si>
  <si>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</si>
  <si>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</si>
  <si>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</si>
  <si>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</si>
  <si>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</si>
  <si>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</si>
  <si>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</si>
  <si>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</si>
  <si>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</si>
  <si>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</si>
  <si>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</si>
  <si>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</si>
  <si>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</si>
  <si>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</si>
  <si>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</si>
  <si>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</si>
  <si>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</si>
  <si>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</si>
  <si>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</si>
  <si>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</si>
  <si>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</si>
  <si>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</si>
  <si>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</si>
  <si>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</si>
  <si>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</si>
  <si>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</si>
  <si>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</si>
  <si>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</si>
  <si>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</si>
  <si>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</si>
  <si>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</si>
  <si>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</si>
  <si>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</si>
  <si>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</si>
  <si>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</si>
  <si>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</si>
  <si>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</si>
  <si>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</si>
  <si>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</si>
  <si>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</si>
  <si>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</si>
  <si>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</si>
  <si>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</si>
  <si>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</si>
  <si>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</si>
  <si>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</si>
  <si>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</si>
  <si>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</si>
  <si>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</si>
  <si>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</si>
  <si>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</si>
  <si>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</si>
  <si>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</si>
  <si>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</si>
  <si>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</si>
  <si>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</si>
  <si>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</si>
  <si>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</si>
  <si>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</si>
  <si>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</si>
  <si>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</si>
  <si>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</si>
  <si>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</si>
  <si>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</si>
  <si>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</si>
  <si>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</si>
  <si>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</si>
  <si>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</si>
  <si>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</si>
  <si>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</si>
  <si>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</si>
  <si>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</si>
  <si>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</si>
  <si>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</si>
  <si>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</si>
  <si>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</si>
  <si>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</si>
  <si>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</si>
  <si>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</si>
  <si>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</si>
  <si>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</si>
  <si>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</si>
  <si>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</si>
  <si>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</si>
  <si>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</si>
  <si>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</si>
  <si>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</si>
  <si>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</si>
  <si>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</si>
  <si>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</si>
  <si>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</si>
  <si>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</si>
  <si>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</si>
  <si>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</si>
  <si>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</si>
  <si>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</si>
  <si>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</si>
  <si>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</si>
  <si>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</si>
  <si>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</si>
  <si>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</si>
  <si>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</si>
  <si>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</si>
  <si>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</si>
  <si>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</si>
  <si>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</si>
  <si>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</si>
  <si>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</si>
  <si>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</si>
  <si>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</si>
  <si>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</si>
  <si>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</si>
  <si>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</si>
  <si>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</si>
  <si>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</si>
  <si>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</si>
  <si>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</si>
  <si>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</si>
  <si>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</si>
  <si>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</si>
  <si>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</si>
  <si>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</si>
  <si>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</si>
  <si>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</si>
  <si>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</si>
  <si>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</si>
  <si>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</si>
  <si>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</si>
  <si>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</si>
  <si>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</si>
  <si>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</si>
  <si>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</si>
  <si>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</si>
  <si>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</si>
  <si>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</si>
  <si>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</si>
  <si>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</si>
  <si>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</si>
  <si>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</si>
  <si>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</si>
  <si>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</si>
  <si>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</si>
  <si>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</si>
  <si>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</si>
  <si>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</si>
  <si>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</si>
  <si>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</si>
  <si>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</si>
  <si>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</si>
  <si>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</si>
  <si>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</si>
  <si>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</si>
  <si>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</si>
  <si>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</si>
  <si>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</si>
  <si>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</si>
  <si>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</si>
  <si>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</si>
  <si>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</si>
  <si>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</si>
  <si>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</si>
  <si>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</si>
  <si>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</si>
  <si>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</si>
  <si>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</si>
  <si>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</si>
  <si>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</si>
  <si>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</si>
  <si>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</si>
  <si>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</si>
  <si>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</si>
  <si>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</si>
  <si>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</si>
  <si>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</si>
  <si>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</si>
  <si>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</si>
  <si>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</si>
  <si>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</si>
  <si>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</si>
  <si>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</si>
  <si>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</si>
  <si>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</si>
  <si>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</si>
  <si>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</si>
  <si>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</si>
  <si>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</si>
  <si>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</si>
  <si>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</si>
  <si>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</si>
  <si>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</si>
  <si>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</si>
  <si>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</si>
  <si>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</si>
  <si>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</si>
  <si>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</si>
  <si>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</si>
  <si>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</si>
  <si>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</si>
  <si>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</si>
  <si>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</si>
  <si>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</si>
  <si>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</si>
  <si>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</si>
  <si>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</si>
  <si>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</si>
  <si>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</si>
  <si>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</si>
  <si>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</si>
  <si>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</si>
  <si>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</si>
  <si>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</si>
  <si>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</si>
  <si>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</si>
  <si>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</si>
  <si>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</si>
  <si>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</si>
  <si>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</si>
  <si>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</si>
  <si>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</si>
  <si>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</si>
  <si>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</si>
  <si>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</si>
  <si>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</si>
  <si>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</si>
  <si>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</si>
  <si>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</si>
  <si>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</si>
  <si>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</si>
  <si>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</si>
  <si>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</si>
  <si>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</si>
  <si>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</si>
  <si>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</si>
  <si>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</si>
  <si>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</si>
  <si>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</si>
  <si>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</si>
  <si>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</si>
  <si>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</si>
  <si>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</si>
  <si>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</si>
  <si>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</si>
  <si>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</si>
  <si>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</si>
  <si>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</si>
  <si>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</si>
  <si>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</si>
  <si>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</si>
  <si>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</si>
  <si>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</si>
  <si>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</si>
  <si>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</si>
  <si>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</si>
  <si>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</si>
  <si>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</si>
  <si>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</si>
  <si>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</si>
  <si>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</si>
  <si>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</si>
  <si>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</si>
  <si>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</si>
  <si>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</si>
  <si>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</si>
  <si>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</si>
  <si>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</si>
  <si>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</si>
  <si>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</si>
  <si>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</si>
  <si>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</si>
  <si>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</si>
  <si>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</si>
  <si>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</si>
  <si>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</si>
  <si>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</si>
  <si>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</si>
  <si>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</si>
  <si>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</si>
  <si>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</si>
  <si>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</si>
  <si>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</si>
  <si>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</si>
  <si>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</si>
  <si>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</si>
  <si>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</si>
  <si>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</si>
  <si>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</si>
  <si>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</si>
  <si>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</si>
  <si>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</si>
  <si>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</si>
  <si>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</si>
  <si>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</si>
  <si>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</si>
  <si>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</si>
  <si>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</si>
  <si>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</si>
  <si>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</si>
  <si>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</si>
  <si>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</si>
  <si>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</si>
  <si>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</si>
  <si>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</si>
  <si>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</si>
  <si>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</si>
  <si>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</si>
  <si>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</si>
  <si>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</si>
  <si>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</si>
  <si>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</si>
  <si>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</si>
  <si>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</si>
  <si>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</si>
  <si>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</si>
  <si>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</si>
  <si>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</si>
  <si>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</si>
  <si>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</si>
  <si>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</si>
  <si>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</si>
  <si>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</si>
  <si>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</si>
  <si>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</si>
  <si>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</si>
  <si>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</si>
  <si>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</si>
  <si>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</si>
  <si>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</si>
  <si>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</si>
  <si>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</si>
  <si>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</si>
  <si>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</si>
  <si>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</si>
  <si>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</si>
  <si>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</si>
  <si>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</si>
  <si>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</si>
  <si>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</si>
  <si>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</si>
  <si>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</si>
  <si>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</si>
  <si>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</si>
  <si>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</si>
  <si>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</si>
  <si>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</si>
  <si>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</si>
  <si>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</si>
  <si>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</si>
  <si>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</si>
  <si>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</si>
  <si>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</si>
  <si>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</si>
  <si>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</si>
  <si>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</si>
  <si>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</si>
  <si>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</si>
  <si>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</si>
  <si>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</si>
  <si>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</si>
  <si>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</si>
  <si>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</si>
  <si>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</si>
  <si>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</si>
  <si>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</si>
  <si>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</si>
  <si>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</si>
  <si>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</si>
  <si>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</si>
  <si>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</si>
  <si>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</si>
  <si>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</si>
  <si>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</si>
  <si>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</si>
  <si>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</si>
  <si>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</si>
  <si>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</si>
  <si>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</si>
  <si>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</si>
  <si>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</si>
  <si>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</si>
  <si>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</si>
  <si>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</si>
  <si>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</si>
  <si>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</si>
  <si>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</si>
  <si>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</si>
  <si>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</si>
  <si>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</si>
  <si>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</si>
  <si>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</si>
  <si>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</si>
  <si>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</si>
  <si>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</si>
  <si>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</si>
  <si>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</si>
  <si>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</si>
  <si>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</si>
  <si>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</si>
  <si>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</si>
  <si>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</si>
  <si>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</si>
  <si>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</si>
  <si>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</si>
  <si>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</si>
  <si>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</si>
  <si>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</si>
  <si>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</si>
  <si>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</si>
  <si>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</si>
  <si>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</si>
  <si>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</si>
  <si>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</si>
  <si>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</si>
  <si>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</si>
  <si>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</si>
  <si>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</si>
  <si>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</si>
  <si>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</si>
  <si>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</si>
  <si>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</si>
  <si>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</si>
  <si>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</si>
  <si>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</si>
  <si>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</si>
  <si>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</si>
  <si>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</si>
  <si>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</si>
  <si>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</si>
  <si>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</si>
  <si>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</si>
  <si>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</si>
  <si>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</si>
  <si>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</si>
  <si>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</si>
  <si>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</si>
  <si>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</si>
  <si>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</si>
  <si>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</si>
  <si>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</si>
  <si>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</si>
  <si>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</si>
  <si>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</si>
  <si>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</si>
  <si>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</si>
  <si>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</si>
  <si>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</si>
  <si>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</si>
  <si>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</si>
  <si>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</si>
  <si>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</si>
  <si>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</si>
  <si>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</si>
  <si>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</si>
  <si>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</si>
  <si>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</si>
  <si>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</si>
  <si>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</si>
  <si>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</si>
  <si>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</si>
  <si>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</si>
  <si>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</si>
  <si>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</si>
  <si>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</si>
  <si>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</si>
  <si>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</si>
  <si>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</si>
  <si>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</si>
  <si>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</si>
  <si>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</si>
  <si>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</si>
  <si>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</si>
  <si>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</si>
  <si>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</si>
  <si>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</si>
  <si>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</si>
  <si>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</si>
  <si>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</si>
  <si>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</si>
  <si>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</si>
  <si>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</si>
  <si>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</si>
  <si>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</si>
  <si>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</si>
  <si>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</si>
  <si>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</si>
  <si>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</si>
  <si>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</si>
  <si>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</si>
  <si>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</si>
  <si>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</si>
  <si>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</si>
  <si>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</si>
  <si>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</si>
  <si>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</si>
  <si>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</si>
  <si>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</si>
  <si>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</si>
  <si>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</si>
  <si>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</si>
  <si>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</si>
  <si>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</si>
  <si>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</si>
  <si>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</si>
  <si>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</si>
  <si>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</si>
  <si>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</si>
  <si>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</si>
  <si>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</si>
  <si>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</si>
  <si>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</si>
  <si>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</si>
  <si>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</si>
  <si>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</si>
  <si>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</si>
  <si>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</si>
  <si>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</si>
  <si>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</si>
  <si>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</si>
  <si>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</si>
  <si>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</si>
  <si>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</si>
  <si>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</si>
  <si>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</si>
  <si>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</si>
  <si>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</si>
  <si>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</si>
  <si>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</si>
  <si>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</si>
  <si>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</si>
  <si>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</si>
  <si>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</si>
  <si>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</si>
  <si>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</si>
  <si>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</si>
  <si>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</si>
  <si>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</si>
  <si>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</si>
  <si>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</si>
  <si>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</si>
  <si>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</si>
  <si>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</si>
  <si>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</si>
  <si>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</si>
  <si>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</si>
  <si>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</si>
  <si>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</si>
  <si>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</si>
  <si>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</si>
  <si>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</si>
  <si>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</si>
  <si>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</si>
  <si>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</si>
  <si>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</si>
  <si>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</si>
  <si>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</si>
  <si>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</si>
  <si>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</si>
  <si>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</si>
  <si>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</si>
  <si>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</si>
  <si>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</si>
  <si>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</si>
  <si>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</si>
  <si>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</si>
  <si>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</si>
  <si>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</si>
  <si>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</si>
  <si>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</si>
  <si>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</si>
  <si>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</si>
  <si>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</si>
  <si>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</si>
  <si>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</si>
  <si>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</si>
  <si>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</si>
  <si>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</si>
  <si>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</si>
  <si>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</si>
  <si>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</si>
  <si>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</si>
  <si>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</si>
  <si>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</si>
  <si>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</si>
  <si>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</si>
  <si>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</si>
  <si>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</si>
  <si>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</si>
  <si>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</si>
  <si>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</si>
  <si>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</si>
  <si>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</si>
  <si>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</si>
  <si>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</si>
  <si>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</si>
  <si>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</si>
  <si>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</si>
  <si>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</si>
  <si>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</si>
  <si>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</si>
  <si>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</si>
  <si>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</si>
  <si>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</si>
  <si>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</si>
  <si>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</si>
  <si>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</si>
  <si>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</si>
  <si>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</si>
  <si>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</si>
  <si>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</si>
  <si>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</si>
  <si>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</si>
  <si>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</si>
  <si>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</si>
  <si>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</si>
  <si>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</si>
  <si>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</si>
  <si>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</si>
  <si>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</si>
  <si>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</si>
  <si>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</si>
  <si>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</si>
  <si>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</si>
  <si>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</si>
  <si>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</si>
  <si>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</si>
  <si>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</si>
  <si>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</si>
  <si>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</si>
  <si>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</si>
  <si>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</si>
  <si>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</si>
  <si>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</si>
  <si>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</si>
  <si>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</si>
  <si>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</si>
  <si>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</si>
  <si>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</si>
  <si>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</si>
  <si>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</si>
  <si>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</si>
  <si>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</si>
  <si>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</si>
  <si>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</si>
  <si>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</si>
  <si>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</si>
  <si>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</si>
  <si>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</si>
  <si>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</si>
  <si>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</si>
  <si>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</si>
  <si>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</si>
  <si>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</si>
  <si>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</si>
  <si>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</si>
  <si>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</si>
  <si>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</si>
  <si>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</si>
  <si>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</si>
  <si>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</si>
  <si>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</si>
  <si>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</si>
  <si>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</si>
  <si>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</si>
  <si>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</si>
  <si>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</si>
  <si>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</si>
  <si>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</si>
  <si>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</si>
  <si>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</si>
  <si>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</si>
  <si>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</si>
  <si>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</si>
  <si>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</si>
  <si>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</si>
  <si>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</si>
  <si>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</si>
  <si>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</si>
  <si>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</si>
  <si>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</si>
  <si>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</si>
  <si>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</si>
  <si>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</si>
  <si>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</si>
  <si>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</si>
  <si>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</si>
  <si>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</si>
  <si>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</si>
  <si>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</si>
  <si>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</si>
  <si>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</si>
  <si>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</si>
  <si>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</si>
  <si>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</si>
  <si>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</si>
  <si>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</si>
  <si>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</si>
  <si>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</si>
  <si>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</si>
  <si>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</si>
  <si>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</si>
  <si>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</si>
  <si>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</si>
  <si>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</si>
  <si>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</si>
  <si>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</si>
  <si>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</si>
  <si>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</si>
  <si>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</si>
  <si>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</si>
  <si>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</si>
  <si>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</si>
  <si>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</si>
  <si>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</si>
  <si>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</si>
  <si>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</si>
  <si>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</si>
  <si>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</si>
  <si>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</si>
  <si>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</si>
  <si>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</si>
  <si>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</si>
  <si>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</si>
  <si>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</si>
  <si>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</si>
  <si>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</si>
  <si>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</si>
  <si>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</si>
  <si>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</si>
  <si>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</si>
  <si>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</si>
  <si>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</si>
  <si>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</si>
  <si>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</si>
  <si>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</si>
  <si>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</si>
  <si>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</si>
  <si>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</si>
  <si>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</si>
  <si>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</si>
  <si>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</si>
  <si>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</si>
  <si>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</si>
  <si>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</si>
  <si>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</si>
  <si>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</si>
  <si>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</si>
  <si>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</si>
  <si>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</si>
  <si>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</si>
  <si>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</si>
  <si>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</si>
  <si>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</si>
  <si>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</si>
  <si>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</si>
  <si>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</si>
  <si>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</si>
  <si>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</si>
  <si>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</si>
  <si>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</si>
  <si>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</si>
  <si>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</si>
  <si>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</si>
  <si>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</si>
  <si>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</si>
  <si>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</si>
  <si>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</si>
  <si>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</si>
  <si>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</si>
  <si>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</si>
  <si>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</si>
  <si>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</si>
  <si>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</si>
  <si>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</si>
  <si>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</si>
  <si>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</si>
  <si>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</si>
  <si>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</si>
  <si>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</si>
  <si>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</si>
  <si>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</si>
  <si>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</si>
  <si>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</si>
  <si>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</si>
  <si>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</si>
  <si>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</si>
  <si>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</si>
  <si>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</si>
  <si>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</si>
  <si>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</si>
  <si>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</si>
  <si>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</si>
  <si>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</si>
  <si>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</si>
  <si>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</si>
  <si>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</si>
  <si>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</si>
  <si>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</si>
  <si>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</si>
  <si>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</si>
  <si>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</si>
  <si>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</si>
  <si>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</si>
  <si>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</si>
  <si>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</si>
  <si>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</si>
  <si>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</si>
  <si>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</si>
  <si>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</si>
  <si>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</si>
  <si>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</si>
  <si>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</si>
  <si>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</si>
  <si>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</si>
  <si>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</si>
  <si>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</si>
  <si>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</si>
  <si>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</si>
  <si>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</si>
  <si>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</si>
  <si>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</si>
  <si>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</si>
  <si>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</si>
  <si>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</si>
  <si>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</si>
  <si>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</si>
  <si>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</si>
  <si>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</si>
  <si>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</si>
  <si>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</si>
  <si>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</si>
  <si>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</si>
  <si>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</si>
  <si>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</si>
  <si>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</si>
  <si>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</si>
  <si>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</si>
  <si>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</si>
  <si>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</si>
  <si>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</si>
  <si>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</si>
  <si>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</si>
  <si>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</si>
  <si>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</si>
  <si>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</si>
  <si>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</si>
  <si>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</si>
  <si>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</si>
  <si>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</si>
  <si>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</si>
  <si>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</si>
  <si>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</si>
  <si>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</si>
  <si>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</si>
  <si>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</si>
  <si>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</si>
  <si>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</si>
  <si>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</si>
  <si>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</si>
  <si>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</si>
  <si>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</si>
  <si>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</si>
  <si>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</si>
  <si>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</si>
  <si>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</si>
  <si>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</si>
  <si>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</si>
  <si>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</si>
  <si>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</si>
  <si>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</si>
  <si>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</si>
  <si>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</si>
  <si>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</si>
  <si>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</si>
  <si>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</si>
  <si>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</si>
  <si>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</si>
  <si>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</si>
  <si>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</si>
  <si>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</si>
  <si>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</si>
  <si>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</si>
  <si>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</si>
  <si>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</si>
  <si>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</si>
  <si>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</si>
  <si>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</si>
  <si>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</si>
  <si>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</si>
  <si>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</si>
  <si>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</si>
  <si>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</si>
  <si>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</si>
  <si>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</si>
  <si>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</si>
  <si>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</si>
  <si>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</si>
  <si>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</si>
  <si>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</si>
  <si>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</si>
  <si>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</si>
  <si>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</si>
  <si>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</si>
  <si>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</si>
  <si>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</si>
  <si>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</si>
  <si>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</si>
  <si>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</si>
  <si>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</si>
  <si>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</si>
  <si>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</si>
  <si>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</si>
  <si>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</si>
  <si>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</si>
  <si>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</si>
  <si>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</si>
  <si>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</si>
  <si>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</si>
  <si>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</si>
  <si>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</si>
  <si>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</si>
  <si>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</si>
  <si>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</si>
  <si>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</si>
  <si>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</si>
  <si>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</si>
  <si>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</si>
  <si>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</si>
  <si>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</si>
  <si>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</si>
  <si>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</si>
  <si>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</si>
  <si>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</si>
  <si>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</si>
  <si>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</si>
  <si>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</si>
  <si>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</si>
  <si>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</si>
  <si>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</si>
  <si>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</si>
  <si>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</si>
  <si>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</si>
  <si>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</si>
  <si>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</si>
  <si>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</si>
  <si>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</si>
  <si>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</si>
  <si>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</si>
  <si>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</si>
  <si>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</si>
  <si>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</si>
  <si>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</si>
  <si>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</si>
  <si>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</si>
  <si>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</si>
  <si>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</si>
  <si>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</si>
  <si>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</si>
  <si>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</si>
  <si>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</si>
  <si>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</si>
  <si>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</si>
  <si>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</si>
  <si>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</si>
  <si>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</si>
  <si>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</si>
  <si>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</si>
  <si>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</si>
  <si>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</si>
  <si>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</si>
  <si>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</si>
  <si>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</si>
  <si>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</si>
  <si>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</si>
  <si>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</si>
  <si>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</si>
  <si>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</si>
  <si>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</si>
  <si>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</si>
  <si>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</si>
  <si>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</si>
  <si>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</si>
  <si>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</si>
  <si>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</si>
  <si>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</si>
  <si>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</si>
  <si>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</si>
  <si>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</si>
  <si>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</si>
  <si>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</si>
  <si>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</si>
  <si>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</si>
  <si>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</si>
  <si>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</si>
  <si>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</si>
  <si>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</si>
  <si>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</si>
  <si>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</si>
  <si>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</si>
  <si>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</si>
  <si>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</si>
  <si>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</si>
  <si>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</si>
  <si>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</si>
  <si>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</si>
  <si>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</si>
  <si>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</si>
  <si>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</si>
  <si>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</si>
  <si>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</si>
  <si>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</si>
  <si>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</si>
  <si>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</si>
  <si>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</si>
  <si>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</si>
  <si>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</si>
  <si>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</si>
  <si>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</si>
  <si>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</si>
  <si>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</si>
  <si>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</si>
  <si>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</si>
  <si>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</si>
  <si>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</si>
  <si>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</si>
  <si>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</si>
  <si>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</si>
  <si>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</si>
  <si>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</si>
  <si>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</si>
  <si>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</si>
  <si>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</si>
  <si>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</si>
  <si>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</si>
  <si>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</si>
  <si>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</si>
  <si>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</si>
  <si>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</si>
  <si>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</si>
  <si>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</si>
  <si>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</si>
  <si>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</si>
  <si>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</si>
  <si>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</si>
  <si>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</si>
  <si>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</si>
  <si>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</si>
  <si>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</si>
  <si>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</si>
  <si>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</si>
  <si>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</si>
  <si>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</si>
  <si>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</si>
  <si>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</si>
  <si>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</si>
  <si>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</si>
  <si>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</si>
  <si>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</si>
  <si>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</si>
  <si>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</si>
  <si>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</si>
  <si>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</si>
  <si>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</si>
  <si>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</si>
  <si>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</si>
  <si>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</si>
  <si>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</si>
  <si>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</si>
  <si>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</si>
  <si>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</si>
  <si>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</si>
  <si>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</si>
  <si>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</si>
  <si>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</si>
  <si>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</si>
  <si>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</si>
  <si>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</si>
  <si>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</si>
  <si>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</si>
  <si>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</si>
  <si>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</si>
  <si>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</si>
  <si>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</si>
  <si>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</si>
  <si>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</si>
  <si>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</si>
  <si>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</si>
  <si>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</si>
  <si>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</si>
  <si>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</si>
  <si>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</si>
  <si>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</si>
  <si>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</si>
  <si>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</si>
  <si>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</si>
  <si>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</si>
  <si>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</si>
  <si>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</si>
  <si>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</si>
  <si>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</si>
  <si>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</si>
  <si>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</si>
  <si>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</si>
  <si>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</si>
  <si>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</si>
  <si>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</si>
  <si>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</si>
  <si>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</si>
  <si>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</si>
  <si>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</si>
  <si>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</si>
  <si>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</si>
  <si>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</si>
  <si>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</si>
  <si>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</si>
  <si>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</si>
  <si>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</si>
  <si>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</si>
  <si>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</si>
  <si>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</si>
  <si>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</si>
  <si>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</si>
  <si>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</si>
  <si>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</si>
  <si>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</si>
  <si>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</si>
  <si>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</si>
  <si>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</si>
  <si>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</si>
  <si>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</si>
  <si>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</si>
  <si>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</si>
  <si>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</si>
  <si>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</si>
  <si>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</si>
  <si>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</si>
  <si>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</si>
  <si>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</si>
  <si>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</si>
  <si>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</si>
  <si>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</si>
  <si>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</si>
  <si>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</si>
  <si>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</si>
  <si>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</si>
  <si>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</si>
  <si>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</si>
  <si>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</si>
  <si>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</si>
  <si>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</si>
  <si>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</si>
  <si>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</si>
  <si>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</si>
  <si>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</si>
  <si>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</si>
  <si>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</si>
  <si>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</si>
  <si>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</si>
  <si>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</si>
  <si>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</si>
  <si>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</si>
  <si>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</si>
  <si>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</si>
  <si>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</si>
  <si>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</si>
  <si>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</si>
  <si>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</si>
  <si>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</si>
  <si>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</si>
  <si>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</si>
  <si>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</si>
  <si>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</si>
  <si>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</si>
  <si>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</si>
  <si>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</si>
  <si>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</si>
  <si>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</si>
  <si>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</si>
  <si>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</si>
  <si>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</si>
  <si>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</si>
  <si>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</si>
  <si>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</si>
  <si>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</si>
  <si>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</si>
  <si>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</si>
  <si>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</si>
  <si>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</si>
  <si>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</si>
  <si>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</si>
  <si>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</si>
  <si>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</si>
  <si>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</si>
  <si>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</si>
  <si>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</si>
  <si>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</si>
  <si>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</si>
  <si>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</si>
  <si>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</si>
  <si>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</si>
  <si>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</si>
  <si>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</si>
  <si>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</si>
  <si>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</si>
  <si>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</si>
  <si>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</si>
  <si>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</si>
  <si>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</si>
  <si>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</si>
  <si>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</si>
  <si>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</si>
  <si>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</si>
  <si>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</si>
  <si>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</si>
  <si>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</si>
  <si>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</si>
  <si>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</si>
  <si>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</si>
  <si>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</si>
  <si>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</si>
  <si>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</si>
  <si>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</si>
  <si>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</si>
  <si>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</si>
  <si>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</si>
  <si>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</si>
  <si>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</si>
  <si>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</si>
  <si>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</si>
  <si>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</si>
  <si>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</si>
  <si>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</si>
  <si>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</si>
  <si>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</si>
  <si>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</si>
  <si>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</si>
  <si>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</si>
  <si>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</si>
  <si>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</si>
  <si>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</si>
  <si>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</si>
  <si>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</si>
  <si>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</si>
  <si>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</si>
  <si>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</si>
  <si>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</si>
  <si>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</si>
  <si>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</si>
  <si>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</si>
  <si>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</si>
  <si>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</si>
  <si>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</si>
  <si>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</si>
  <si>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</si>
  <si>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</si>
  <si>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</si>
  <si>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</si>
  <si>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</si>
  <si>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</si>
  <si>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</si>
  <si>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</si>
  <si>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</si>
  <si>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</si>
  <si>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</si>
  <si>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</si>
  <si>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</si>
  <si>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</si>
  <si>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</si>
  <si>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</si>
  <si>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</si>
  <si>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</si>
  <si>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</si>
  <si>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</si>
  <si>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</si>
  <si>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</si>
  <si>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</si>
  <si>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</si>
  <si>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</si>
  <si>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</si>
  <si>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</si>
  <si>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</si>
  <si>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</si>
  <si>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</si>
  <si>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</si>
  <si>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</si>
  <si>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</si>
  <si>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</si>
  <si>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</si>
  <si>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</si>
  <si>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</si>
  <si>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</si>
  <si>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</si>
  <si>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</si>
  <si>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</si>
  <si>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</si>
  <si>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</si>
  <si>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</si>
  <si>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</si>
  <si>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</si>
  <si>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</si>
  <si>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</si>
  <si>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</si>
  <si>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</si>
  <si>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</si>
  <si>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</si>
  <si>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</si>
  <si>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</si>
  <si>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</si>
  <si>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</si>
  <si>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</si>
  <si>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</si>
  <si>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</si>
  <si>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</si>
  <si>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</si>
  <si>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</si>
  <si>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</si>
  <si>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</si>
  <si>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</si>
  <si>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</si>
  <si>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</si>
  <si>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</si>
  <si>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</si>
  <si>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</si>
  <si>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</si>
  <si>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</si>
  <si>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</si>
  <si>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</si>
  <si>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</si>
  <si>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</si>
  <si>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</si>
  <si>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</si>
  <si>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</si>
  <si>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</si>
  <si>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</si>
  <si>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</si>
  <si>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</si>
  <si>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</si>
  <si>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</si>
  <si>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</si>
  <si>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</si>
  <si>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</si>
  <si>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</si>
  <si>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</si>
  <si>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</si>
  <si>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</si>
  <si>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</si>
  <si>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</si>
  <si>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</si>
  <si>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</si>
  <si>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</si>
  <si>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</si>
  <si>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</si>
  <si>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</si>
  <si>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</si>
  <si>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</si>
  <si>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</si>
  <si>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</si>
  <si>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</si>
  <si>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</si>
  <si>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</si>
  <si>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</si>
  <si>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</si>
  <si>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</si>
  <si>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</si>
  <si>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</si>
  <si>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</si>
  <si>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</si>
  <si>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</si>
  <si>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</si>
  <si>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</si>
  <si>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</si>
  <si>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</si>
  <si>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</si>
  <si>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</si>
  <si>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</si>
  <si>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</si>
  <si>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</si>
  <si>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</si>
  <si>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</si>
  <si>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</si>
  <si>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</si>
  <si>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</si>
  <si>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</si>
  <si>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</si>
  <si>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</si>
  <si>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</si>
  <si>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</si>
  <si>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</si>
  <si>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</si>
  <si>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</si>
  <si>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</si>
  <si>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</si>
  <si>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</si>
  <si>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</si>
  <si>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</si>
  <si>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</si>
  <si>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</si>
  <si>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</si>
  <si>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</si>
  <si>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</si>
  <si>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</si>
  <si>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</si>
  <si>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</si>
  <si>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</si>
  <si>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</si>
  <si>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</si>
  <si>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</si>
  <si>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</si>
  <si>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</si>
  <si>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</si>
  <si>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</si>
  <si>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</si>
  <si>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</si>
  <si>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</si>
  <si>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</si>
  <si>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</si>
  <si>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</si>
  <si>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</si>
  <si>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</si>
  <si>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</si>
  <si>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</si>
  <si>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</si>
  <si>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</si>
  <si>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</si>
  <si>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</si>
  <si>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</si>
  <si>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</si>
  <si>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</si>
  <si>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</si>
  <si>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</si>
  <si>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</si>
  <si>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</si>
  <si>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</si>
  <si>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</si>
  <si>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</si>
  <si>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</si>
  <si>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</si>
  <si>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</si>
  <si>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</si>
  <si>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</si>
  <si>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</si>
  <si>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</si>
  <si>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</si>
  <si>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</si>
  <si>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</si>
  <si>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</si>
  <si>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</si>
  <si>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</si>
  <si>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</si>
  <si>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</si>
  <si>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</si>
  <si>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</si>
  <si>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</si>
  <si>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</si>
  <si>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</si>
  <si>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</si>
  <si>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</si>
  <si>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</si>
  <si>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</si>
  <si>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</si>
  <si>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</si>
  <si>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</si>
  <si>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</si>
  <si>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</si>
  <si>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</si>
  <si>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</si>
  <si>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</si>
  <si>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</si>
  <si>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</si>
  <si>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</si>
  <si>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</si>
  <si>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</si>
  <si>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</si>
  <si>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</si>
  <si>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</si>
  <si>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</si>
  <si>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</si>
  <si>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</si>
  <si>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</si>
  <si>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</si>
  <si>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</si>
  <si>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</si>
  <si>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</si>
  <si>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</si>
  <si>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</si>
  <si>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</si>
  <si>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</si>
  <si>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</si>
  <si>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</si>
  <si>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</si>
  <si>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</si>
  <si>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</si>
  <si>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</si>
  <si>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</si>
  <si>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</si>
  <si>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</si>
  <si>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</si>
  <si>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</si>
  <si>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</si>
  <si>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</si>
  <si>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</si>
  <si>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</si>
  <si>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</si>
  <si>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</si>
  <si>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</si>
  <si>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</si>
  <si>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</si>
  <si>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</si>
  <si>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</si>
  <si>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</si>
  <si>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</si>
  <si>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</si>
  <si>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</si>
  <si>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</si>
  <si>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</si>
  <si>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</si>
  <si>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</si>
  <si>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</si>
  <si>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</si>
  <si>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</si>
  <si>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</si>
  <si>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</si>
  <si>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</si>
  <si>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</si>
  <si>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</si>
  <si>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</si>
  <si>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</si>
  <si>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</si>
  <si>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</si>
  <si>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</si>
  <si>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</si>
  <si>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</si>
  <si>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</si>
  <si>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</si>
  <si>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</si>
  <si>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</si>
  <si>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</si>
  <si>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</si>
  <si>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</si>
  <si>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</si>
  <si>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</si>
  <si>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</si>
  <si>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</si>
  <si>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</si>
  <si>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</si>
  <si>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</si>
  <si>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</si>
  <si>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</si>
  <si>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</si>
  <si>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</si>
  <si>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</si>
  <si>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</si>
  <si>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</si>
  <si>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</si>
  <si>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</si>
  <si>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</si>
  <si>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</si>
  <si>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</si>
  <si>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</si>
  <si>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</si>
  <si>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</si>
  <si>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</si>
  <si>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</si>
  <si>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</si>
  <si>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</si>
  <si>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</si>
  <si>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</si>
  <si>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</si>
  <si>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</si>
  <si>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</si>
  <si>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</si>
  <si>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</si>
  <si>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</si>
  <si>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</si>
  <si>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</si>
  <si>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</si>
  <si>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</si>
  <si>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</si>
  <si>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</si>
  <si>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</si>
  <si>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</si>
  <si>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</si>
  <si>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</si>
  <si>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</si>
  <si>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</si>
  <si>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</si>
  <si>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</si>
  <si>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</si>
  <si>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</si>
  <si>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</si>
  <si>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</si>
  <si>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</si>
  <si>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</si>
  <si>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</si>
  <si>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</si>
  <si>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</si>
  <si>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</si>
  <si>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</si>
  <si>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</si>
  <si>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</si>
  <si>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</si>
  <si>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</si>
  <si>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</si>
  <si>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</si>
  <si>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</si>
  <si>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</si>
  <si>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</si>
  <si>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</si>
  <si>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</si>
  <si>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</si>
  <si>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</si>
  <si>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</si>
  <si>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</si>
  <si>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</si>
  <si>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</si>
  <si>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</si>
  <si>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</si>
  <si>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</si>
  <si>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</si>
  <si>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</si>
  <si>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</si>
  <si>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</si>
  <si>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</si>
  <si>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</si>
  <si>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</si>
  <si>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</si>
  <si>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</si>
  <si>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</si>
  <si>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</si>
  <si>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</si>
  <si>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</si>
  <si>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</si>
  <si>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</si>
  <si>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</si>
  <si>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</si>
  <si>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</si>
  <si>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</si>
  <si>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</si>
  <si>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</si>
  <si>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</si>
  <si>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</si>
  <si>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</si>
  <si>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</si>
  <si>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</si>
  <si>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</si>
  <si>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</si>
  <si>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</si>
  <si>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</si>
  <si>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</si>
  <si>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</si>
  <si>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</si>
  <si>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</si>
  <si>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</si>
  <si>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</si>
  <si>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</si>
  <si>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</si>
  <si>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</si>
  <si>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</si>
  <si>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</si>
  <si>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</si>
  <si>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</si>
  <si>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</si>
  <si>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</si>
  <si>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</si>
  <si>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</si>
  <si>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</si>
  <si>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</si>
  <si>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</si>
  <si>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</si>
  <si>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</si>
  <si>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</si>
  <si>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</si>
  <si>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</si>
  <si>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</si>
  <si>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</si>
  <si>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</si>
  <si>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</si>
  <si>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</si>
  <si>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</si>
  <si>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</si>
  <si>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</si>
  <si>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</si>
  <si>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</si>
  <si>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</si>
  <si>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</si>
  <si>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</si>
  <si>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</si>
  <si>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</si>
  <si>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</si>
  <si>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</si>
  <si>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</si>
  <si>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</si>
  <si>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</si>
  <si>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</si>
  <si>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</si>
  <si>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</si>
  <si>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</si>
  <si>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</si>
  <si>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</si>
  <si>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</si>
  <si>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</si>
  <si>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</si>
  <si>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</si>
  <si>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</si>
  <si>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</si>
  <si>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</si>
  <si>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</si>
  <si>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</si>
  <si>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</si>
  <si>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</si>
  <si>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</si>
  <si>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</si>
  <si>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</si>
  <si>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</si>
  <si>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</si>
  <si>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</si>
  <si>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</si>
  <si>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</si>
  <si>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</si>
  <si>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</si>
  <si>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</si>
  <si>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</si>
  <si>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</si>
  <si>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</si>
  <si>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</si>
  <si>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</si>
  <si>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</si>
  <si>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</si>
  <si>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</si>
  <si>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</si>
  <si>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</si>
  <si>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</si>
  <si>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</si>
  <si>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</si>
  <si>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</si>
  <si>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</si>
  <si>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</si>
  <si>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</si>
  <si>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</si>
  <si>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</si>
  <si>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</si>
  <si>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</si>
  <si>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</si>
  <si>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</si>
  <si>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</si>
  <si>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</si>
  <si>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</si>
  <si>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</si>
  <si>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</si>
  <si>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</si>
  <si>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</si>
  <si>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</si>
  <si>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</si>
  <si>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</si>
  <si>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</si>
  <si>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</si>
  <si>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</si>
  <si>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</si>
  <si>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</si>
  <si>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</si>
  <si>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</si>
  <si>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</si>
  <si>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</si>
  <si>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</si>
  <si>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</si>
  <si>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</si>
  <si>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</si>
  <si>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</si>
  <si>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</si>
  <si>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</si>
  <si>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</si>
  <si>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</si>
  <si>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</si>
  <si>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</si>
  <si>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</si>
  <si>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</si>
  <si>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</si>
  <si>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</si>
  <si>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</si>
  <si>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</si>
  <si>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</si>
  <si>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</si>
  <si>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</si>
  <si>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</si>
  <si>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</si>
  <si>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</si>
  <si>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</si>
  <si>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</si>
  <si>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</si>
  <si>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</si>
  <si>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</si>
  <si>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</si>
  <si>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</si>
  <si>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</si>
  <si>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</si>
  <si>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</si>
  <si>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</si>
  <si>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</si>
  <si>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</si>
  <si>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</si>
  <si>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</si>
  <si>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</si>
  <si>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</si>
  <si>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</si>
  <si>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</si>
  <si>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</si>
  <si>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</si>
  <si>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</si>
  <si>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</si>
  <si>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</si>
  <si>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</si>
  <si>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</si>
  <si>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</si>
  <si>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</si>
  <si>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</si>
  <si>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</si>
  <si>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</si>
  <si>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</si>
  <si>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</si>
  <si>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</si>
  <si>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</si>
  <si>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</si>
  <si>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</si>
  <si>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</si>
  <si>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</si>
  <si>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</si>
  <si>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</si>
  <si>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</si>
  <si>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</si>
  <si>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</si>
  <si>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</si>
  <si>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</si>
  <si>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</si>
  <si>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</si>
  <si>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</si>
  <si>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</si>
  <si>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</si>
  <si>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</si>
  <si>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</si>
  <si>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</si>
  <si>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</si>
  <si>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</si>
  <si>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</si>
  <si>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</si>
  <si>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</si>
  <si>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</si>
  <si>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</si>
  <si>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</si>
  <si>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</si>
  <si>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</si>
  <si>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</si>
  <si>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</si>
  <si>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</si>
  <si>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</si>
  <si>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</si>
  <si>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</si>
  <si>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</si>
  <si>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</si>
  <si>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</si>
  <si>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</si>
  <si>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</si>
  <si>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</si>
  <si>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</si>
  <si>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</si>
  <si>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</si>
  <si>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</si>
  <si>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</si>
  <si>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</si>
  <si>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</si>
  <si>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</si>
  <si>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</si>
  <si>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</si>
  <si>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</si>
  <si>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</si>
  <si>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</si>
  <si>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</si>
  <si>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</si>
  <si>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</si>
  <si>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</si>
  <si>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</si>
  <si>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</si>
  <si>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</si>
  <si>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</si>
  <si>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</si>
  <si>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</si>
  <si>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130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</si>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</sst>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3" totalsRowShown="0" headerRowDxfId="157" dataDxfId="156" headerRowBorderDxfId="154" tableBorderDxfId="155" totalsRowBorderDxfId="153">
  <autoFilter ref="A1:CJ18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D11" sqref="D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297.23354351851594</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0.61460833332967013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8.1772685181931593E-2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45960.181969444442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45960.181969444442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45960.181969444442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45960.181969444442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45960.181969444442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45960.181969444442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45960.181969444442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45960.181969444442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45960.181969444442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45960.181969444442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45960.181969444442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45960.181969444442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45960.181969444442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45960.181969444442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45960.181969444442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45960.181969444442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45960.181969444442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45960.181969444442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45960.181969444442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45960.181969444442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45960.181969444442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45960.181969444442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45960.181969444442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45960.181969444442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45960.181969444442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45960.181969444442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45960.181969444442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45960.181969444442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45960.181969444442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45960.181969444442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45960.181969444442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45960.181969444442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45960.181969444442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45960.181969444442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45960.181969444442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45960.181969444442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45960.181969444442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45960.181969444442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45960.181969444442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45960.181969444442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45960.181969444442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45960.181969444442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45960.181969444442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45960.181969444442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45960.181969444442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45960.181969444442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45960.181969444442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45960.181969444442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45960.181969444442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45960.181969444442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45960.181969444442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45960.181969444442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45960.181969444442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45960.181969444442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45960.181969444442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45960.181969444442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45960.181969444442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45960.181969444442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45960.181969444442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45960.181969444442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45960.181969444442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45960.181969444442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45960.181969444442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45960.181969444442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45960.181969444442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45960.181969444442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45960.181969444442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45960.181969444442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45960.181969444442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45960.181969444442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45960.181969444442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45960.181969444442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45960.181969444442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45960.181969444442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45960.181969444442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45960.181969444442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45960.181969444442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45960.181969444442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45960.181969444442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45960.181969444442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45960.181969444442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45960.181969444442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45960.181969444442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45960.181969444442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45960.181969444442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45960.181969444442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45960.181969444442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45960.181969444442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45960.181969444442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45960.181969444442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45960.181969444442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45960.181969444442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45960.181969444442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45960.181969444442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45960.181969444442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45960.181969444442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45960.181969444442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45960.181969444442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45960.181969444442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45960.181969444442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45960.181969444442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45960.181969444442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45960.181969444442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45960.181969444442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45960.181969444442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45960.181969444442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45960.181969444442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45960.181969444442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45960.181969444442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45960.181969444442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45960.181969444442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45960.181969444442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45960.181969444442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45960.181969444442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45960.181969444442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45960.181969444442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45960.181969444442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45960.181969444442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45960.181969444442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45960.181969444442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45960.181969444442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45960.181969444442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45960.181969444442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45960.181969444442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45960.181969444442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45960.181969444442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45960.181969444442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45960.181969444442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45960.181969444442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45960.181969444442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45960.181969444442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45960.181969444442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45960.181969444442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45960.181969444442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45960.181969444442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45960.181969444442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45960.181969444442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45960.181969444442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45960.181969444442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45960.181969444442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45960.181969444442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8D9B8AA-413E-4284-B5E9-BF4341B97A3D}"/>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3"/>
  <sheetViews>
    <sheetView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135.18213148148061</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1.4398861111112637</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0.10718935185286682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2</v>
      </c>
      <c r="D6" s="18" t="s">
        <v>26000</v>
      </c>
      <c r="E6" s="114" t="s">
        <v>39021</v>
      </c>
      <c r="F6" s="115">
        <v>45960.157847222225</v>
      </c>
      <c r="G6" s="116">
        <f ca="1">IFERROR(NOW()-F6,"-")</f>
        <v>2.4122222217556555E-2</v>
      </c>
      <c r="H6" s="115">
        <v>45960.153067129628</v>
      </c>
      <c r="I6" s="18" t="str">
        <f>IFERROR(VLOOKUP(D6,DB!A:F,6,0),"")</f>
        <v>Generator-SG</v>
      </c>
      <c r="J6" s="18" t="str">
        <f>IFERROR(VLOOKUP(D6,DB!A:G,7,0),"")</f>
        <v>Dead</v>
      </c>
      <c r="K6" s="19" t="s">
        <v>39115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45960.181969444442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45960.181969444442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45960.181969444442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45960.181969444442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45960.181969444442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45960.181969444442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45960.181969444442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45960.181969444442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45960.181969444442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45960.181969444442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45960.181969444442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45960.181969444442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45960.181969444442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45960.181969444442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45960.181969444442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45960.181969444442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45960.181969444442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45960.181969444442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45960.181969444442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45960.181969444442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45960.181969444442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45960.181969444442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45960.181969444442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45960.181969444442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45960.181969444442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45960.181969444442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45960.181969444442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45960.181969444442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45960.181969444442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45960.181969444442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45960.181969444442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45960.181969444442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61"/>
      <c r="B39" s="162" t="str">
        <f>IFERROR(VLOOKUP(D39,DB!A:K,11,0),"")</f>
        <v/>
      </c>
      <c r="C39" s="162"/>
      <c r="D39" s="162"/>
      <c r="E39" s="163"/>
      <c r="F39" s="164"/>
      <c r="G39" s="165">
        <f ca="1">IFERROR(NOW()-F39,"-")</f>
        <v>45960.181969444442</v>
      </c>
      <c r="H39" s="164"/>
      <c r="I39" s="162" t="str">
        <f>IFERROR(VLOOKUP(D39,DB!A:F,6,0),"")</f>
        <v/>
      </c>
      <c r="J39" s="162" t="str">
        <f>IFERROR(VLOOKUP(D39,DB!A:G,7,0),"")</f>
        <v/>
      </c>
      <c r="K39" s="166"/>
      <c r="L39" s="162" t="str">
        <f>IFERROR(VLOOKUP(D39,DB!A:I,9,0),"")</f>
        <v/>
      </c>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162"/>
      <c r="BX39" s="162"/>
      <c r="BY39" s="162"/>
      <c r="BZ39" s="162"/>
      <c r="CA39" s="162"/>
      <c r="CB39" s="162"/>
      <c r="CC39" s="162"/>
      <c r="CD39" s="162"/>
      <c r="CE39" s="162"/>
      <c r="CF39" s="162"/>
      <c r="CG39" s="162"/>
      <c r="CH39" s="162"/>
      <c r="CI39" s="162"/>
      <c r="CJ39" s="167"/>
    </row>
    <row r="40" spans="1:88" ht="31.5" customHeight="1">
      <c r="A40" s="113"/>
      <c r="B40" s="18" t="str">
        <f>IFERROR(VLOOKUP(D40,DB!A:K,11,0),"")</f>
        <v/>
      </c>
      <c r="C40" s="18"/>
      <c r="D40" s="18"/>
      <c r="E40" s="114"/>
      <c r="F40" s="115"/>
      <c r="G40" s="116">
        <f ca="1">IFERROR(NOW()-F40,"-")</f>
        <v>45960.181969444442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45960.181969444442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45960.181969444442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45960.181969444442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45960.181969444442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45960.181969444442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45960.181969444442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45960.181969444442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45960.181969444442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45960.181969444442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45960.181969444442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45960.181969444442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45960.181969444442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45960.181969444442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45960.181969444442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45960.181969444442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45960.181969444442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45960.181969444442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45960.181969444442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45960.181969444442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45960.181969444442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45960.181969444442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45960.181969444442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45960.181969444442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45960.181969444442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45960.181969444442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45960.181969444442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45960.181969444442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45960.181969444442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45960.181969444442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45960.181969444442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45960.181969444442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45960.181969444442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45960.181969444442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45960.181969444442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45960.181969444442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45960.181969444442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45960.181969444442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45960.181969444442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45960.181969444442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45960.181969444442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45960.181969444442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45960.181969444442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45960.181969444442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45960.181969444442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45960.181969444442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45960.181969444442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45960.181969444442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45960.181969444442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45960.181969444442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45960.181969444442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45960.181969444442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45960.181969444442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45960.181969444442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45960.181969444442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45960.181969444442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45960.181969444442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45960.181969444442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45960.181969444442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45960.181969444442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45960.181969444442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45960.181969444442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45960.181969444442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45960.181969444442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45960.181969444442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45960.181969444442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45960.181969444442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45960.181969444442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45960.181969444442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45960.181969444442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45960.181969444442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45960.181969444442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45960.181969444442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45960.181969444442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45960.181969444442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45960.181969444442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45960.181969444442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45960.181969444442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45960.181969444442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45960.181969444442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45960.181969444442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45960.181969444442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45960.181969444442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45960.181969444442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45960.181969444442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45960.181969444442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45960.181969444442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45960.181969444442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45960.181969444442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45960.181969444442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45960.181969444442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45960.181969444442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45960.181969444442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45960.181969444442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45960.181969444442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45960.181969444442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45960.181969444442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45960.181969444442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45960.181969444442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45960.181969444442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45960.181969444442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45960.181969444442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45960.181969444442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45960.181969444442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45960.181969444442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45960.181969444442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45960.181969444442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45960.181969444442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45960.181969444442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45960.181969444442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45960.181969444442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45960.181969444442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45960.181969444442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45960.181969444442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45960.181969444442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45960.181969444442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45960.181969444442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45960.181969444442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45960.181969444442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45960.181969444442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45960.181969444442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45960.181969444442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45960.181969444442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45960.181969444442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45960.181969444442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45960.181969444442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45960.181969444442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45960.181969444442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45960.181969444442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45960.181969444442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45960.181969444442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45960.181969444442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45960.181969444442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45960.181969444442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45960.181969444442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45960.181969444442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45960.181969444442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45960.181969444442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45960.181969444442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45960.181969444442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45960.181969444442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45960.181969444442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45960.181969444442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61"/>
      <c r="B183" s="162" t="str">
        <f>IFERROR(VLOOKUP(D183,DB!A:K,11,0),"")</f>
        <v/>
      </c>
      <c r="C183" s="162"/>
      <c r="D183" s="162"/>
      <c r="E183" s="163"/>
      <c r="F183" s="164"/>
      <c r="G183" s="165">
        <f ca="1">IFERROR(NOW()-F183,"-")</f>
        <v>45960.181969444442</v>
      </c>
      <c r="H183" s="164"/>
      <c r="I183" s="162" t="str">
        <f>IFERROR(VLOOKUP(D183,DB!A:F,6,0),"")</f>
        <v/>
      </c>
      <c r="J183" s="162" t="str">
        <f>IFERROR(VLOOKUP(D183,DB!A:G,7,0),"")</f>
        <v/>
      </c>
      <c r="K183" s="166"/>
      <c r="L183" s="162" t="str">
        <f>IFERROR(VLOOKUP(D183,DB!A:I,9,0),"")</f>
        <v/>
      </c>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c r="BQ183" s="162"/>
      <c r="BR183" s="162"/>
      <c r="BS183" s="162"/>
      <c r="BT183" s="162"/>
      <c r="BU183" s="162"/>
      <c r="BV183" s="162"/>
      <c r="BW183" s="162"/>
      <c r="BX183" s="162"/>
      <c r="BY183" s="162"/>
      <c r="BZ183" s="162"/>
      <c r="CA183" s="162"/>
      <c r="CB183" s="162"/>
      <c r="CC183" s="162"/>
      <c r="CD183" s="162"/>
      <c r="CE183" s="162"/>
      <c r="CF183" s="162"/>
      <c r="CG183" s="162"/>
      <c r="CH183" s="162"/>
      <c r="CI183" s="162"/>
      <c r="CJ183" s="167"/>
    </row>
  </sheetData>
  <dataValidations count="2">
    <dataValidation allowBlank="1" showInputMessage="1" showErrorMessage="1" sqref="E1" xr:uid="{4D935161-CDD3-4592-B877-3FB59C99E142}"/>
    <dataValidation type="list" allowBlank="1" showInputMessage="1" showErrorMessage="1" sqref="E3:E18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45960.181969444442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45960.181969444442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45960.181969444442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45960.181969444442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45960.181969444442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45960.181969444442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45960.181969444442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45960.181969444442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45960.181969444442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45960.181969444442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45960.181969444442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45960.181969444442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45960.181969444442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45960.181969444442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45960.181969444442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45960.181969444442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45960.181969444442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45960.181969444442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45960.181969444442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45960.181969444442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45960.181969444442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45960.181969444442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45960.181969444442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45960.181969444442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45960.181969444442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45960.181969444442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45960.181969444442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45960.181969444442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45960.181969444442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45960.181969444442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45960.181969444442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45960.181969444442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45960.181969444442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45960.181969444442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45960.181969444442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45960.181969444442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45960.181969444442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45960.181969444442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45960.181969444442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45960.181969444442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45960.181969444442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45960.181969444442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45960.181969444442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45960.181969444442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45960.181969444442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45960.181969444442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45960.181969444442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45960.181969444442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45960.181969444442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45960.181969444442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45960.181969444442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45960.181969444442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45960.181969444442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45960.181969444442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45960.181969444442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45960.181969444442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45960.181969444442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45960.181969444442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45960.181969444442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45960.181969444442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45960.181969444442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45960.181969444442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45960.181969444442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45960.181969444442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45960.181969444442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45960.181969444442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45960.181969444442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45960.181969444442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45960.181969444442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45960.181969444442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45960.181969444442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45960.181969444442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45960.181969444442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45960.181969444442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45960.181969444442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45960.181969444442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45960.181969444442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45960.181969444442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45960.181969444442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45960.181969444442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45960.181969444442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45960.181969444442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45960.181969444442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45960.181969444442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45960.181969444442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45960.181969444442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45960.181969444442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45960.181969444442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45960.181969444442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45960.181969444442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45960.181969444442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45960.181969444442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45960.181969444442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45960.181969444442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45960.181969444442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45960.181969444442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45960.181969444442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45960.181969444442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45960.181969444442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45960.181969444442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45960.181969444442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45960.181969444442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45960.181969444442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45960.181969444442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45960.181969444442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45960.181969444442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45960.181969444442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45960.181969444442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45960.181969444442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45960.181969444442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45960.181969444442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45960.181969444442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45960.181969444442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45960.181969444442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45960.181969444442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45960.181969444442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45960.181969444442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45960.181969444442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45960.181969444442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45960.181969444442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45960.181969444442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45960.181969444442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45960.181969444442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45960.181969444442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45960.181969444442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45960.181969444442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45960.181969444442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45960.181969444442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45960.181969444442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45960.181969444442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45960.181969444442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45960.181969444442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45960.181969444442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45960.181969444442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45960.181969444442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45960.181969444442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45960.181969444442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45960.181969444442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45960.181969444442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45960.181969444442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45960.181969444442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45960.181969444442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45960.181969444442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45960.181969444442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45960.181969444442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45960.181969444442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45960.181969444442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45960.181969444442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45960.181969444442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45960.181969444442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45960.181969444442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45960.181969444442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45960.181969444442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45960.181969444442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45960.181969444442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45960.181969444442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45960.181969444442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45960.181969444442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45960.181969444442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45960.181969444442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45960.181969444442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45960.181969444442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45960.181969444442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45960.181969444442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45960.181969444442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45960.181969444442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45960.181969444442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45960.181969444442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45960.181969444442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45960.181969444442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45960.181969444442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45960.181969444442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45960.181969444442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45960.181969444442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45960.181969444442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45960.181969444442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45960.181969444442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45960.181969444442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45960.181969444442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45960.181969444442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45960.181969444442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45960.181969444442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45960.181969444442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45960.181969444442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45960.181969444442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45960.181969444442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45960.181969444442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45960.181969444442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45960.181969444442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45960.181969444442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45960.181969444442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45960.181969444442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45960.181969444442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45960.181969444442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45960.181969444442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45960.181969444442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45960.181969444442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45960.181969444442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45960.181969444442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45960.181969444442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45960.181969444442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45960.181969444442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45960.181969444442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45960.181969444442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45960.181969444442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45960.181969444442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45960.181969444442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45960.181969444442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45960.181969444442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45960.181969444442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45960.181969444442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45960.181969444442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45960.181969444442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45960.181969444442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45960.181969444442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45960.181969444442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45960.181969444442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45960.181969444442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45960.181969444442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45960.181969444442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45960.181969444442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45960.181969444442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45960.181969444442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45960.181969444442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45960.181969444442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45960.181969444442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45960.181969444442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45960.181969444442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45960.181969444442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45960.181969444442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45960.181969444442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45960.181969444442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45960.181969444442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45960.181969444442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45960.181969444442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45960.181969444442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45960.181969444442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45960.181969444442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45960.181969444442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45960.181969444442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45960.181969444442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45960.181969444442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45960.181969444442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45960.181969444442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45960.181969444442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45960.181969444442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45960.181969444442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45960.181969444442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45960.181969444442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45960.181969444442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45960.181969444442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45960.181969444442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45960.181969444442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45960.181969444442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45960.181969444442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45960.181969444442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45960.181969444442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45960.181969444442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45960.181969444442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45960.181969444442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45960.181969444442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45960.181969444442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45960.181969444442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45960.181969444442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45960.181969444442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45960.181969444442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45960.181969444442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45960.181969444442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45960.181969444442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45960.181969444442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45960.181969444442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45960.181969444442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45960.181969444442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45960.181969444442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45960.181969444442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45960.181969444442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45960.181969444442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45960.181969444442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45960.181969444442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45960.181969444442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45960.181969444442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45960.181969444442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45960.181969444442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45960.181969444442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45960.181969444442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45960.181969444442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45960.181969444442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45960.181969444442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45960.181969444442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45960.181969444442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45960.181969444442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45960.181969444442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45960.181969444442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45960.181969444442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45960.181969444442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45960.181969444442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45960.181969444442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45960.181969444442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45960.181969444442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45960.181969444442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45960.181969444442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45960.181969444442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45960.181969444442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45960.181969444442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45960.181969444442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45960.181969444442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45960.181969444442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45960.181969444442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45960.181969444442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45960.181969444442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45960.181969444442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45960.181969444442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45960.181969444442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45960.181969444442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45960.181969444442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45960.181969444442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45960.181969444442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45960.181969444442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45960.181969444442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45960.181969444442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45960.181969444442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45960.181969444442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45960.181969444442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45960.181969444442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45960.181969444442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45960.181969444442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45960.181969444442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45960.181969444442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45960.181969444442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45960.181969444442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45960.181969444442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45960.181969444442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45960.181969444442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45960.181969444442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45960.181969444442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45960.181969444442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45960.181969444442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45960.181969444442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45960.181969444442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45960.181969444442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45960.181969444442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45960.181969444442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45960.181969444442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45960.181969444442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45960.181969444442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45960.181969444442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45960.181969444442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45960.181969444442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45960.181969444442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45960.181969444442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45960.181969444442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45960.181969444442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45960.181969444442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45960.181969444442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45960.181969444442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45960.181969444442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45960.181969444442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45960.181969444442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45960.181969444442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45960.181969444442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45960.181969444442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45960.181969444442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45960.181969444442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45960.181969444442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45960.181969444442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45960.181969444442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45960.181969444442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45960.181969444442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45960.181969444442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45960.181969444442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45960.181969444442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45960.181969444442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45960.181969444442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45960.181969444442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45960.181969444442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45960.181969444442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45960.181969444442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45960.181969444442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45960.181969444442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45960.181969444442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45960.181969444442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45960.181969444442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45960.181969444442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45960.181969444442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45960.181969444442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45960.181969444442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45960.181969444442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45960.181969444442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45960.181969444442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45960.181969444442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45960.181969444442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45960.181969444442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45960.181969444442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45960.181969444442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45960.181969444442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45960.181969444442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45960.181969444442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45960.181969444442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45960.181969444442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45960.181969444442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45960.181969444442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45960.181969444442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45960.181969444442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45960.181969444442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45960.181969444442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45960.181969444442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45960.181969444442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45960.181969444442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45960.181969444442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45960.181969444442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45960.181969444442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45960.181969444442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45960.181969444442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45960.181969444442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45960.181969444442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45960.181969444442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45960.181969444442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45960.181969444442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45960.181969444442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45960.181969444442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45960.181969444442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45960.181969444442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45960.181969444442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45960.181969444442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45960.181969444442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45960.181969444442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45960.181969444442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45960.181969444442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45960.181969444442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45960.181969444442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45960.181969444442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45960.181969444442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45960.181969444442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45960.181969444442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45960.181969444442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45960.181969444442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45960.181969444442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45960.181969444442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45960.181969444442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45960.181969444442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45960.181969444442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45960.181969444442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45960.181969444442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45960.181969444442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45960.181969444442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45960.181969444442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45960.181969444442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45960.181969444442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45960.181969444442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45960.181969444442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45960.181969444442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45960.181969444442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45960.181969444442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45960.181969444442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45960.181969444442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45960.181969444442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45960.181969444442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45960.181969444442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45960.181969444442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45960.181969444442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45960.181969444442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45960.181969444442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45960.181969444442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45960.181969444442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45960.181969444442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45960.181969444442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45960.181969444442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45960.181969444442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45960.181969444442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45960.181969444442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45960.181969444442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45960.181969444442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45960.181969444442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45960.181969444442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45960.181969444442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45960.181969444442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45960.181969444442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45960.181969444442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45960.181969444442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45960.181969444442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45960.181969444442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45960.181969444442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45960.181969444442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45960.181969444442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45960.181969444442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45960.181969444442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45960.181969444442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45960.181969444442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45960.181969444442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45960.181969444442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45960.181969444442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45960.181969444442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45960.181969444442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45960.181969444442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45960.181969444442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45960.181969444442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45960.181969444442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45960.181969444442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45960.181969444442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45960.181969444442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45960.181969444442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45960.181969444442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45960.181969444442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45960.181969444442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45960.181969444442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45960.181969444442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45960.181969444442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45960.181969444442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45960.181969444442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45960.181969444442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45960.181969444442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45960.181969444442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45960.181969444442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45960.181969444442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45960.181969444442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45960.181969444442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45960.181969444442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45960.181969444442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45960.181969444442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45960.181969444442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45960.181969444442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45960.181969444442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45960.181969444442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45960.181969444442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45960.181969444442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45960.181969444442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45960.181969444442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45960.181969444442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45960.181969444442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45960.181969444442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45960.181969444442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45960.181969444442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45960.181969444442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45960.181969444442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45960.181969444442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45960.181969444442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45960.181969444442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45960.181969444442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45960.181969444442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45960.181969444442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45960.181969444442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45960.181969444442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45960.181969444442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45960.181969444442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45960.181969444442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45960.181969444442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45960.181969444442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45960.181969444442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45960.181969444442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45960.181969444442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45960.181969444442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45960.181969444442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45960.181969444442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45960.181969444442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45960.181969444442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45960.181969444442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45960.181969444442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45960.181969444442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45960.181969444442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45960.181969444442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45960.181969444442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45960.181969444442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45960.181969444442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45960.181969444442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45960.181969444442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45960.181969444442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45960.181969444442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45960.181969444442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45960.181969444442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45960.181969444442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45960.181969444442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45960.181969444442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45960.181969444442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45960.181969444442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45960.181969444442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45960.181969444442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45960.181969444442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45960.181969444442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45960.181969444442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45960.181969444442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45960.181969444442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45960.181969444442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45960.181969444442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45960.181969444442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45960.181969444442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45960.181969444442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45960.181969444442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45960.181969444442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45960.181969444442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45960.181969444442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45960.181969444442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45960.181969444442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45960.181969444442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45960.181969444442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45960.181969444442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45960.181969444442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45960.181969444442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45960.181969444442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45960.181969444442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45960.181969444442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45960.181969444442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45960.181969444442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45960.181969444442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45960.181969444442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45960.181969444442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45960.181969444442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45960.181969444442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45960.181969444442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45960.181969444442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45960.181969444442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45960.181969444442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45960.181969444442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45960.181969444442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45960.181969444442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45960.181969444442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45960.181969444442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45960.181969444442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45960.181969444442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45960.181969444442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45960.181969444442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45960.181969444442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45960.181969444442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45960.181969444442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45960.181969444442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45960.181969444442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45960.181969444442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45960.181969444442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45960.181969444442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45960.181969444442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45960.181969444442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45960.181969444442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45960.181969444442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45960.181969444442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45960.181969444442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45960.181969444442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45960.181969444442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45960.181969444442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45960.181969444442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45960.181969444442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45960.181969444442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45960.181969444442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45960.181969444442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45960.181969444442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45960.181969444442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45960.181969444442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45960.181969444442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45960.181969444442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45960.181969444442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45960.181969444442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45960.181969444442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45960.181969444442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45960.181969444442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45960.181969444442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45960.181969444442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45960.181969444442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45960.181969444442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45960.181969444442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45960.181969444442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45960.181969444442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45960.181969444442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45960.181969444442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45960.181969444442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45960.181969444442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45960.181969444442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45960.181969444442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45960.181969444442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45960.181969444442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45960.181969444442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45960.181969444442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45960.181969444442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45960.181969444442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45960.181969444442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45960.181969444442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45960.181969444442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45960.181969444442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45960.181969444442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45960.181969444442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45960.181969444442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45960.181969444442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45960.181969444442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45960.181969444442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45960.181969444442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45960.181969444442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45960.181969444442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45960.181969444442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45960.181969444442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45960.181969444442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45960.181969444442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45960.181969444442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45960.181969444442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45960.181969444442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45960.181969444442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45960.181969444442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45960.181969444442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45960.181969444442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45960.181969444442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45960.181969444442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45960.181969444442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45960.181969444442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45960.181969444442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45960.181969444442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45960.181969444442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45960.181969444442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45960.181969444442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45960.181969444442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45960.181969444442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45960.181969444442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45960.181969444442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45960.181969444442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45960.181969444442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45960.181969444442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45960.181969444442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45960.181969444442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45960.181969444442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45960.181969444442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45960.181969444442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45960.181969444442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45960.181969444442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45960.181969444442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45960.181969444442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45960.181969444442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45960.181969444442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45960.181969444442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45960.181969444442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45960.181969444442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45960.181969444442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45960.181969444442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45960.181969444442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45960.181969444442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45960.181969444442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45960.181969444442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45960.181969444442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45960.181969444442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45960.181969444442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45960.181969444442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45960.181969444442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45960.181969444442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45960.181969444442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45960.181969444442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45960.181969444442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45960.181969444442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45960.181969444442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45960.181969444442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45960.181969444442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45960.181969444442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45960.181969444442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45960.181969444442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45960.181969444442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45960.181969444442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45960.181969444442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45960.181969444442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45960.181969444442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45960.181969444442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45960.181969444442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45960.181969444442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45960.181969444442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45960.181969444442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45960.181969444442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45960.181969444442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45960.181969444442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45960.181969444442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45960.181969444442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45960.181969444442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45960.181969444442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45960.181969444442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45960.181969444442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45960.181969444442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45960.181969444442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45960.181969444442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45960.181969444442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45960.181969444442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45960.181969444442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45960.181969444442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45960.181969444442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45960.181969444442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45960.181969444442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45960.181969444442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45960.181969444442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45960.181969444442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45960.181969444442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45960.181969444442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45960.181969444442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45960.181969444442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45960.181969444442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45960.181969444442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45960.181969444442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45960.181969444442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45960.181969444442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45960.181969444442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45960.181969444442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45960.181969444442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45960.181969444442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45960.181969444442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45960.181969444442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45960.181969444442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45960.181969444442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45960.181969444442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45960.181969444442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45960.181969444442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45960.181969444442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45960.181969444442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45960.181969444442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45960.181969444442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45960.181969444442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45960.181969444442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45960.181969444442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45960.181969444442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45960.181969444442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45960.181969444442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45960.181969444442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45960.181969444442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45960.181969444442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45960.181969444442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45960.181969444442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45960.181969444442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45960.181969444442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45960.181969444442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45960.181969444442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45960.181969444442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45960.181969444442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45960.181969444442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45960.181969444442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45960.181969444442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45960.181969444442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45960.181969444442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45960.181969444442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45960.181969444442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45960.181969444442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45960.181969444442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45960.181969444442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45960.181969444442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45960.181969444442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45960.181969444442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45960.181969444442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45960.181969444442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45960.181969444442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45960.181969444442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45960.181969444442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45960.181969444442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45960.181969444442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45960.181969444442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45960.181969444442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45960.181969444442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45960.181969444442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45960.181969444442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45960.181969444442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45960.181969444442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45960.181969444442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45960.181969444442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45960.181969444442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45960.181969444442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45960.181969444442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45960.181969444442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45960.181969444442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45960.181969444442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45960.181969444442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45960.181969444442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45960.181969444442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45960.181969444442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45960.181969444442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45960.181969444442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45960.181969444442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45960.181969444442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45960.181969444442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45960.181969444442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45960.181969444442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45960.181969444442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45960.181969444442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45960.181969444442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45960.181969444442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45960.181969444442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45960.181969444442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45960.181969444442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45960.181969444442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45960.181969444442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45960.181969444442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45960.181969444442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45960.181969444442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45960.181969444442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45960.181969444442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45960.181969444442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45960.181969444442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45960.181969444442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45960.181969444442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45960.181969444442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45960.181969444442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45960.181969444442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45960.181969444442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45960.181969444442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45960.181969444442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45960.181969444442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45960.181969444442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45960.181969444442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45960.181969444442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45960.181969444442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45960.181969444442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45960.181969444442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45960.181969444442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45960.181969444442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45960.181969444442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45960.181969444442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45960.181969444442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45960.181969444442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45960.181969444442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45960.181969444442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45960.181969444442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45960.181969444442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45960.181969444442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45960.181969444442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45960.181969444442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45960.181969444442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45960.181969444442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45960.181969444442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45960.181969444442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45960.181969444442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45960.181969444442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45960.181969444442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45960.181969444442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45960.181969444442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45960.181969444442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45960.181969444442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45960.181969444442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45960.181969444442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45960.181969444442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45960.181969444442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45960.181969444442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45960.181969444442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45960.181969444442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45960.181969444442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45960.181969444442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45960.181969444442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45960.181969444442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45960.181969444442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45960.181969444442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45960.181969444442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45960.181969444442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45960.181969444442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45960.181969444442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45960.181969444442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45960.181969444442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45960.181969444442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45960.181969444442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45960.181969444442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45960.181969444442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45960.181969444442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45960.181969444442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45960.181969444442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45960.181969444442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45960.181969444442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45960.181969444442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45960.181969444442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45960.181969444442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45960.181969444442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45960.181969444442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45960.181969444442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45960.181969444442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45960.181969444442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45960.181969444442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45960.181969444442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45960.181969444442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45960.181969444442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45960.181969444442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45960.181969444442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45960.181969444442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45960.181969444442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45960.181969444442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45960.181969444442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45960.181969444442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45960.181969444442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45960.181969444442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45960.181969444442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45960.181969444442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45960.181969444442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45960.181969444442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45960.181969444442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45960.181969444442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45960.181969444442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45960.181969444442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45960.181969444442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45960.181969444442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45960.181969444442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45960.181969444442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45960.181969444442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45960.181969444442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45960.181969444442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45960.181969444442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45960.181969444442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45960.181969444442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45960.181969444442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45960.181969444442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45960.181969444442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45960.181969444442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45960.181969444442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45960.181969444442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45960.181969444442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45960.181969444442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45960.181969444442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45960.181969444442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45960.181969444442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45960.181969444442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45960.181969444442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45960.181969444442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45960.181969444442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45960.181969444442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45960.181969444442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45960.181969444442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45960.181969444442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45960.181969444442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45960.181969444442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45960.181969444442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45960.181969444442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45960.181969444442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45960.181969444442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45960.181969444442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45960.181969444442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45960.181969444442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45960.181969444442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45960.181969444442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45960.181969444442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45960.181969444442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45960.181969444442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45960.181969444442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45960.181969444442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45960.181969444442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45960.181969444442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45960.181969444442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45960.181969444442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45960.181969444442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45960.181969444442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45960.181969444442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45960.181969444442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45960.181969444442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45960.181969444442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45960.181969444442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45960.181969444442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45960.181969444442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45960.181969444442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45960.181969444442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45960.181969444442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45960.181969444442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45960.181969444442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45960.181969444442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45960.181969444442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45960.181969444442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45960.181969444442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45960.181969444442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45960.181969444442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45960.181969444442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45960.181969444442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45960.181969444442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45960.181969444442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45960.181969444442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45960.181969444442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45960.181969444442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45960.181969444442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45960.181969444442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45960.181969444442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45960.181969444442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45960.181969444442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45960.181969444442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45960.181969444442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45960.181969444442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45960.181969444442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45960.181969444442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45960.181969444442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45960.181969444442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45960.181969444442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45960.181969444442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45960.181969444442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45960.181969444442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45960.181969444442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45960.181969444442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45960.181969444442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45960.181969444442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45960.181969444442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45960.181969444442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45960.181969444442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45960.181969444442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45960.181969444442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45960.181969444442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45960.181969444442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45960.181969444442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45960.181969444442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45960.181969444442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45960.181969444442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45960.181969444442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45960.181969444442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45960.181969444442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45960.181969444442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45960.181969444442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45960.181969444442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45960.181969444442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45960.181969444442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45960.181969444442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45960.181969444442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256.70125185184588</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121" t="s">
        <v>37295</v>
      </c>
      <c r="E3" s="98" t="s">
        <v>39021</v>
      </c>
      <c r="F3" s="123">
        <v>45959.994444444441</v>
      </c>
      <c r="G3" s="124">
        <f ca="1">IFERROR(NOW()-F3,"")</f>
        <v>0.18752500000118744</v>
      </c>
      <c r="H3" s="123">
        <v>45959.98940972222</v>
      </c>
      <c r="I3" s="119" t="str">
        <f>IFERROR(VLOOKUP(D3,DB!A:F,6,0),"")</f>
        <v>Generator-SG</v>
      </c>
      <c r="J3" s="119" t="str">
        <f>IFERROR(VLOOKUP(D3,DB!A:G,7,0),"")</f>
        <v>Dead</v>
      </c>
      <c r="K3" s="125" t="s">
        <v>39119</v>
      </c>
      <c r="L3" s="121" t="str">
        <f>IFERROR(VLOOKUP(D3,DB!A:I,9,0),"")</f>
        <v>Latis</v>
      </c>
    </row>
    <row r="4" spans="1:16" ht="15" customHeight="1">
      <c r="A4" s="119" t="s">
        <v>39120</v>
      </c>
      <c r="B4" s="119" t="str">
        <f>IFERROR(VLOOKUP(D4,DB!A:K,11,0),"")</f>
        <v>R4</v>
      </c>
      <c r="C4" s="120">
        <v>3</v>
      </c>
      <c r="D4" s="94" t="s">
        <v>35668</v>
      </c>
      <c r="E4" s="98" t="s">
        <v>39021</v>
      </c>
      <c r="F4" s="123">
        <v>45960.165972222225</v>
      </c>
      <c r="G4" s="124">
        <f ca="1">IFERROR(NOW()-F4,"")</f>
        <v>1.5997222217265517E-2</v>
      </c>
      <c r="H4" s="123">
        <v>45960.148935185185</v>
      </c>
      <c r="I4" s="119" t="str">
        <f>IFERROR(VLOOKUP(D4,DB!A:F,6,0),"")</f>
        <v>Generator-SG</v>
      </c>
      <c r="J4" s="119" t="str">
        <f>IFERROR(VLOOKUP(D4,DB!A:G,7,0),"")</f>
        <v>Vandalized</v>
      </c>
      <c r="K4" s="125" t="s">
        <v>39121</v>
      </c>
      <c r="L4" s="121" t="str">
        <f>IFERROR(VLOOKUP(D4,DB!A:I,9,0),"")</f>
        <v>Latis</v>
      </c>
    </row>
    <row r="5" spans="1:16" ht="15" customHeight="1">
      <c r="A5" s="119"/>
      <c r="B5" s="119" t="str">
        <f>IFERROR(VLOOKUP(D5,DB!A:K,11,0),"")</f>
        <v/>
      </c>
      <c r="C5" s="120"/>
      <c r="D5" s="94"/>
      <c r="E5" s="98"/>
      <c r="F5" s="123"/>
      <c r="G5" s="124">
        <f ca="1">IFERROR(NOW()-F5,"")</f>
        <v>45960.181969444442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45960.181969444442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45960.181969444442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45960.181969444442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45960.181969444442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45960.181969444442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45960.181969444442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45960.181969444442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45960.181969444442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45960.181969444442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45960.181969444442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45960.181969444442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45960.181969444442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45960.181969444442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45960.181969444442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45960.181969444442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45960.181969444442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45960.181969444442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45960.181969444442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45960.181969444442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45960.181969444442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45960.181969444442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45960.181969444442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45960.181969444442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45960.181969444442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45960.181969444442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45960.181969444442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45960.181969444442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45960.181969444442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45960.181969444442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45960.181969444442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45960.181969444442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45960.181969444442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45960.181969444442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45960.181969444442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45960.181969444442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45960.181969444442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45960.181969444442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45960.181969444442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45960.181969444442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45960.181969444442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45960.181969444442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45960.181969444442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45960.181969444442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45960.181969444442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45960.181969444442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45960.181969444442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45960.181969444442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45960.181969444442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45960.181969444442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45960.181969444442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45960.181969444442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45960.181969444442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45960.181969444442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45960.181969444442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45960.181969444442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45960.181969444442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45960.181969444442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45960.181969444442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45960.181969444442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45960.181969444442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45960.181969444442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45960.181969444442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45960.181969444442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45960.181969444442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45960.181969444442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45960.181969444442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45960.181969444442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45960.181969444442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45960.181969444442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45960.181969444442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45960.181969444442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45960.181969444442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45960.181969444442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45960.181969444442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45960.181969444442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45960.181969444442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45960.181969444442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45960.181969444442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45960.181969444442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45960.181969444442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45960.181969444442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45960.181969444442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45960.181969444442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45960.181969444442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45960.181969444442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45960.181969444442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45960.181969444442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45960.181969444442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45960.181969444442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45960.181969444442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45960.181969444442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45960.181969444442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45960.181969444442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45960.181969444442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45960.181969444442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45960.181969444442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45960.181969444442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45960.181969444442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45960.181969444442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45960.181969444442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45960.181969444442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45960.181969444442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45960.181969444442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45960.181969444442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45960.181969444442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45960.181969444442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45960.181969444442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45960.181969444442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45960.181969444442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45960.181969444442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45960.181969444442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45960.181969444442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45960.181969444442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45960.181969444442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45960.181969444442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45960.181969444442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45960.181969444442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45960.181969444442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45960.181969444442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45960.181969444442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45960.181969444442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45960.181969444442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45960.181969444442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45960.181969444442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45960.181969444442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45960.181969444442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45960.181969444442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45960.181969444442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45960.181969444442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45960.181969444442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45960.181969444442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45960.181969444442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45960.181969444442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45960.181969444442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45960.181969444442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45960.181969444442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45960.181969444442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45960.181969444442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45960.181969444442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45960.181969444442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45960.181969444442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45960.181969444442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45960.181969444442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45960.181969444442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45960.181969444442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45960.181969444442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45960.181969444442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45960.181969444442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45960.181969444442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45960.181969444442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45960.181969444442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45960.181969444442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45960.181969444442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45960.181969444442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45960.181969444442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68.349909259253764</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39105</v>
      </c>
      <c r="F3" s="38">
        <v>45926.188877314817</v>
      </c>
      <c r="G3" s="144">
        <f t="shared" ref="G3" ca="1" si="0">IFERROR(NOW()-F3,"")</f>
        <v>33.993092129625438</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39105</v>
      </c>
      <c r="F4" s="153">
        <v>45948.661111111112</v>
      </c>
      <c r="G4" s="154">
        <f ca="1">IFERROR(NOW()-F4,"")</f>
        <v>11.52085833332967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45960.181969444442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45960.181969444442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45960.181969444442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45960.181969444442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45960.181969444442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45960.181969444442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45960.181969444442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45960.181969444442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45960.181969444442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45960.181969444442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45960.181969444442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45960.181969444442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45960.181969444442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45960.181969444442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45960.181969444442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45960.181969444442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45960.181969444442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45960.181969444442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45960.181969444442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45960.181969444442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45960.181969444442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45960.181969444442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45960.181969444442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45960.181969444442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45960.181969444442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45960.181969444442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45960.181969444442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45960.181969444442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45960.181969444442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45960.181969444442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45960.181969444442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45960.181969444442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45960.181969444442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45960.181969444442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45960.181969444442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45960.181969444442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45960.181969444442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45960.181969444442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45960.181969444442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45960.181969444442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45960.181969444442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45960.181969444442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45960.181969444442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45960.181969444442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45960.181969444442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45960.181969444442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45960.181969444442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45960.181969444442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45960.181969444442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45960.181969444442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45960.181969444442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45960.181969444442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45960.181969444442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45960.181969444442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45960.181969444442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45960.181969444442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45960.181969444442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45960.181969444442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45960.181969444442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45960.181969444442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45960.181969444442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45960.181969444442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45960.181969444442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45960.181969444442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45960.181969444442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45960.181969444442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45960.181969444442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45960.181969444442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45960.181969444442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45960.181969444442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45960.181969444442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45960.181969444442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45960.181969444442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45960.181969444442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45960.181969444442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45960.181969444442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45960.181969444442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45960.181969444442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45960.181969444442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45960.181969444442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45960.181969444442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45960.181969444442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45960.181969444442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45960.181969444442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45960.181969444442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45960.181969444442</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45960.181969444442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45960.181969444442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45960.181969444442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45960.181969444442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45960.181969444442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45960.181969444442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45960.181969444442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45960.181969444442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45960.181969444442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45960.181969444442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45960.181969444442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45960.181969444442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45960.181969444442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45960.181969444442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45960.181969444442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45960.181969444442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45960.181969444442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45960.181969444442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45960.181969444442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45960.181969444442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45960.181969444442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45960.181969444442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45960.181969444442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45960.181969444442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45960.181969444442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45960.181969444442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45960.181969444442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45960.181969444442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45960.181969444442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45960.181969444442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45960.181969444442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45960.181969444442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45960.181969444442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45960.181969444442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45960.181969444442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45960.181969444442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45960.181969444442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45960.181969444442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45960.181969444442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45960.181969444442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45960.181969444442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45960.181969444442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45960.181969444442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45960.181969444442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45960.181969444442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45960.181969444442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45960.181969444442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45960.181969444442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45960.181969444442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45960.181969444442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45960.181969444442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45960.181969444442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45960.181969444442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45960.181969444442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45960.181969444442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45960.181969444442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45960.181969444442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45960.181969444442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45960.181969444442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45960.181969444442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45960.181969444442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45960.181969444442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45960.181969444442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45960.181969444442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45960.181969444442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45960.181969444442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45960.181969444442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45960.181969444442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45960.181969444442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45960.181969444442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45960.181969444442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45960.181969444442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45960.181969444442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45960.181969444442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45960.181969444442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45960.181969444442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45960.181969444442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45960.181969444442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45960.181969444442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45960.181969444442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45960.181969444442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45960.181969444442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45960.181969444442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45960.181969444442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45960.181969444442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45960.181969444442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45960.181969444442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45960.181969444442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45960.181969444442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45960.181969444442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45960.181969444442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45960.181969444442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45960.181969444442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45960.181969444442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45960.181969444442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45960.181969444442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45960.181969444442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45960.181969444442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45960.181969444442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45960.181969444442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45960.181969444442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45960.181969444442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45960.181969444442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45960.181969444442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45960.181969444442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45960.181969444442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45960.181969444442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45960.181969444442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45960.181969444442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45960.181969444442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45960.181969444442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45960.181969444442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45960.181969444442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45960.181969444442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45960.181969444442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45960.181969444442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45960.181969444442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45960.181969444442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45960.181969444442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45960.181969444442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45960.181969444442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45960.181969444442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45960.181969444442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45960.181969444442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45960.181969444442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45960.181969444442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45960.181969444442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45960.181969444442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45960.181969444442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45960.181969444442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45960.181969444442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45960.181969444442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45960.181969444442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45960.181969444442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45960.181969444442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45960.181969444442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45960.181969444442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45960.181969444442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45960.181969444442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45960.181969444442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45960.181969444442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45960.181969444442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45960.181969444442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45960.181969444442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45960.181969444442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45960.181969444442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45960.181969444442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45960.181969444442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45960.181969444442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45960.181969444442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45960.181969444442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45960.181969444442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45960.181969444442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45960.181969444442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45960.181969444442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45960.181969444442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45960.181969444442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45960.181969444442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45960.181969444442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45960.181969444442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45960.181969444442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45960.181969444442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45960.181969444442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45960.181969444442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45960.181969444442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45960.181969444442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45960.181969444442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45960.181969444442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45960.181969444442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45960.181969444442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45960.181969444442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45960.181969444442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45960.181969444442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45960.181969444442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45960.181969444442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45960.181969444442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45960.181969444442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45960.181969444442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45960.181969444442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45960.181969444442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45960.181969444442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45960.181969444442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45960.181969444442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45960.181969444442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45960.181969444442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45960.181969444442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45960.181969444442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45960.181969444442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45960.181969444442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45960.181969444442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45960.181969444442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45960.181969444442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45960.181969444442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45960.181969444442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45960.181969444442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45960.181969444442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45960.181969444442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45960.181969444442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45960.181969444442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45960.181969444442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45960.181969444442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45960.181969444442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45960.181969444442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45960.181969444442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45960.181969444442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45960.181969444442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45960.181969444442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45960.181969444442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45960.181969444442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45960.181969444442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45960.181969444442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45960.181969444442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45960.181969444442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45960.181969444442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45960.181969444442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45960.181969444442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45960.181969444442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45960.181969444442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45960.181969444442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45960.181969444442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45960.181969444442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45960.181969444442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45960.181969444442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45960.181969444442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45960.181969444442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45960.181969444442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45960.181969444442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45960.181969444442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45960.181969444442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45960.181969444442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45960.181969444442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45960.181969444442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45960.181969444442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45960.181969444442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45960.181969444442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45960.181969444442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45960.181969444442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45960.181969444442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45960.181969444442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45960.181969444442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45960.181969444442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45960.181969444442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45960.181969444442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45960.181969444442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45960.181969444442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45960.181969444442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45960.181969444442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45960.181969444442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45960.181969444442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45960.181969444442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45960.181969444442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45960.181969444442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45960.181969444442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45960.181969444442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45960.181969444442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45960.181969444442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45960.181969444442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45960.181969444442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45960.181969444442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45960.181969444442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45960.181969444442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45960.181969444442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45960.181969444442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45960.181969444442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45960.181969444442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45960.181969444442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45960.181969444442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45960.181969444442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45960.181969444442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45960.181969444442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45960.181969444442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45960.181969444442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45960.181969444442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45960.181969444442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45960.181969444442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45960.181969444442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45960.181969444442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45960.181969444442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45960.181969444442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45960.181969444442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45960.181969444442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45960.181969444442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45960.181969444442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45960.181969444442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45960.181969444442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45960.181969444442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45960.181969444442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45960.181969444442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45960.181969444442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45960.181969444442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45960.181969444442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45960.181969444442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45960.181969444442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45960.181969444442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45960.181969444442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45960.181969444442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45960.181969444442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45960.181969444442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45960.181969444442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45960.181969444442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45960.181969444442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45960.181969444442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45960.181969444442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45960.181969444442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45960.181969444442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45960.181969444442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45960.181969444442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45960.181969444442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45960.181969444442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45960.181969444442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45960.181969444442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45960.181969444442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45960.181969444442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45960.181969444442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45960.181969444442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45960.181969444442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45960.181969444442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45960.181969444442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45960.181969444442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45960.181969444442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45960.181969444442</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45960.181969444442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45960.181969444442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45960.181969444442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45960.181969444442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45960.181969444442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45960.181969444442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45960.181969444442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45960.181969444442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45960.181969444442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45960.181969444442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45960.181969444442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45960.181969444442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45960.181969444442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45960.181969444442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45960.181969444442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45960.181969444442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45960.181969444442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45960.181969444442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45960.181969444442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45960.181969444442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45960.181969444442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45960.181969444442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45960.181969444442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45960.181969444442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45960.181969444442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45960.181969444442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45960.181969444442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45960.181969444442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45960.181969444442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45960.181969444442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45960.181969444442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45960.181969444442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45960.181969444442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45960.181969444442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45960.181969444442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45960.181969444442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45960.181969444442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45960.181969444442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45960.181969444442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45960.181969444442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45960.181969444442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45960.181969444442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45960.181969444442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45960.181969444442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45960.181969444442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45960.181969444442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45960.181969444442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45960.181969444442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45960.181969444442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45960.181969444442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45960.181969444442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45960.181969444442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45960.181969444442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45960.181969444442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45960.181969444442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45960.181969444442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45960.181969444442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45960.181969444442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45960.181969444442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45960.181969444442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45960.181969444442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45960.181969444442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2025-10-30T01:23:59Z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