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47" documentId="120_S{2AC9BD13-BADA-5192-A53E-5A8FF88502F6}" xr6:coauthVersionLast="47" xr6:coauthVersionMax="47" xr10:uidLastSave="{4849C2E2-D1A6-48F7-8170-663ED05B27B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<sst xmlns="http://schemas.openxmlformats.org/spreadsheetml/2006/main" count="180282" uniqueCount="39125">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</sst>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312.54000891203759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45975.488434837964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45975.488434837964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45975.488434837964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45975.488434837964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45975.488434837964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45975.488434837964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45975.488434837964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45975.488434837964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45975.488434837964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45975.488434837964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45975.488434837964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45975.488434837964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45975.488434837964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45975.488434837964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45975.488434837964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45975.488434837964</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45975.488434837964</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45975.488434837964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45975.488434837964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45975.488434837964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45975.488434837964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45975.488434837964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45975.488434837964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45975.488434837964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45975.488434837964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45975.488434837964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45975.488434837964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45975.488434837964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45975.488434837964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45975.488434837964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45975.488434837964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45975.488434837964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45975.488434837964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45975.488434837964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45975.488434837964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45975.488434837964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45975.488434837964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45975.488434837964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45975.488434837964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45975.488434837964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45975.488434837964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45975.488434837964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45975.488434837964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45975.488434837964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45975.488434837964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45975.488434837964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45975.488434837964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45975.488434837964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45975.488434837964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45975.488434837964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45975.488434837964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45975.488434837964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45975.488434837964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45975.488434837964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45975.488434837964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45975.488434837964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45975.488434837964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45975.488434837964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45975.488434837964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45975.488434837964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45975.488434837964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45975.488434837964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45975.488434837964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45975.488434837964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45975.488434837964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45975.488434837964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45975.488434837964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45975.488434837964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45975.488434837964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45975.488434837964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45975.488434837964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45975.488434837964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45975.488434837964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45975.488434837964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45975.488434837964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45975.488434837964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45975.488434837964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45975.488434837964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45975.488434837964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45975.488434837964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45975.488434837964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45975.488434837964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45975.488434837964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45975.488434837964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45975.488434837964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45975.488434837964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45975.488434837964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45975.488434837964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45975.488434837964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45975.488434837964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45975.488434837964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45975.488434837964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45975.488434837964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45975.488434837964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45975.488434837964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45975.488434837964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45975.488434837964</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8AFF30B6-9FF0-45C5-813A-CB8C81149D89}"/>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150.48859687500226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0.8821501157435705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45975.488434837964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ca="1">IFERROR(NOW()-F6,"-")</f>
        <v>45975.488434837964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45975.488434837964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45975.488434837964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45975.488434837964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45975.488434837964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45975.488434837964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45975.488434837964</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45975.488434837964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45975.488434837964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45975.488434837964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45975.488434837964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45975.488434837964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45975.488434837964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45975.488434837964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45975.488434837964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45975.488434837964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45975.488434837964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45975.488434837964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45975.488434837964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45975.488434837964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45975.488434837964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45975.488434837964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45975.488434837964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45975.488434837964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45975.488434837964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45975.488434837964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45975.488434837964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45975.488434837964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45975.488434837964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45975.488434837964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45975.488434837964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45975.488434837964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45975.488434837964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45975.488434837964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45975.488434837964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45975.488434837964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45975.488434837964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45975.488434837964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45975.488434837964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45975.488434837964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45975.488434837964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45975.488434837964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45975.488434837964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45975.488434837964</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3" ca="1" si="0">IFERROR(NOW()-F2,"-")</f>
        <v>0.11448807870328892</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45975.488434837964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45975.488434837964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45975.488434837964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45975.488434837964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45975.488434837964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45975.488434837964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45975.488434837964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45975.488434837964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45975.488434837964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45975.488434837964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45975.488434837964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45975.488434837964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45975.488434837964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45975.488434837964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45975.488434837964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45975.488434837964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45975.488434837964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45975.488434837964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45975.488434837964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45975.488434837964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45975.488434837964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45975.488434837964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45975.488434837964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45975.488434837964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45975.488434837964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45975.488434837964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45975.488434837964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45975.488434837964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45975.488434837964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45975.488434837964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45975.488434837964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45975.488434837964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45975.488434837964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45975.488434837964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45975.488434837964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45975.488434837964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45975.488434837964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45975.488434837964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45975.488434837964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45975.488434837964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45975.488434837964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45975.488434837964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45975.488434837964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45975.488434837964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45975.488434837964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45975.488434837964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45975.488434837964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45975.488434837964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45975.488434837964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45975.488434837964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45975.488434837964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45975.488434837964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45975.488434837964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45975.488434837964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45975.488434837964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45975.488434837964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45975.488434837964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45975.488434837964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45975.488434837964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45975.488434837964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45975.488434837964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45975.488434837964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45975.488434837964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45975.488434837964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45975.488434837964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45975.488434837964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45975.488434837964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45975.488434837964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45975.488434837964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45975.488434837964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45975.488434837964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45975.488434837964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45975.488434837964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45975.488434837964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45975.488434837964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45975.488434837964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45975.488434837964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45975.488434837964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45975.488434837964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45975.488434837964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45975.488434837964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45975.488434837964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45975.488434837964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45975.488434837964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45975.488434837964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45975.488434837964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45975.488434837964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45975.488434837964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45975.488434837964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45975.488434837964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45975.488434837964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45975.488434837964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45975.488434837964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45975.488434837964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45975.488434837964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45975.488434837964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45975.488434837964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45975.488434837964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45975.488434837964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45975.488434837964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45975.488434837964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45975.488434837964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45975.488434837964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45975.488434837964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45975.488434837964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45975.488434837964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45975.488434837964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45975.488434837964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45975.488434837964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45975.488434837964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45975.488434837964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45975.488434837964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45975.488434837964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45975.488434837964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45975.488434837964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45975.488434837964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45975.488434837964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45975.488434837964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45975.488434837964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45975.488434837964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45975.488434837964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45975.488434837964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45975.488434837964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45975.488434837964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45975.488434837964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45975.488434837964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45975.488434837964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45975.488434837964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45975.488434837964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45975.488434837964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45975.488434837964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45975.488434837964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45975.488434837964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45975.488434837964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45975.488434837964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45975.488434837964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45975.488434837964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45975.488434837964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45975.488434837964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45975.488434837964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45975.488434837964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45975.488434837964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45975.488434837964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45975.488434837964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45975.488434837964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45975.488434837964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45975.488434837964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45975.488434837964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45975.488434837964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45975.488434837964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45975.488434837964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45975.488434837964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45975.488434837964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45975.488434837964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45975.488434837964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45975.488434837964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45975.488434837964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45975.488434837964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45975.488434837964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45975.488434837964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45975.488434837964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45975.488434837964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45975.488434837964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45975.488434837964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45975.488434837964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45975.488434837964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45975.488434837964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45975.488434837964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45975.488434837964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45975.488434837964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45975.488434837964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45975.488434837964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45975.488434837964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45975.488434837964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45975.488434837964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45975.488434837964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45975.488434837964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45975.488434837964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45975.488434837964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45975.488434837964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45975.488434837964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45975.488434837964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45975.488434837964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45975.488434837964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45975.488434837964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45975.488434837964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45975.488434837964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45975.488434837964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45975.488434837964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45975.488434837964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45975.488434837964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45975.488434837964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45975.488434837964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45975.488434837964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45975.488434837964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45975.488434837964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45975.488434837964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45975.488434837964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45975.488434837964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45975.488434837964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45975.488434837964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45975.488434837964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45975.488434837964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45975.488434837964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45975.488434837964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45975.488434837964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45975.488434837964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45975.488434837964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45975.488434837964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45975.488434837964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45975.488434837964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45975.488434837964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45975.488434837964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45975.488434837964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45975.488434837964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45975.488434837964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45975.488434837964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45975.488434837964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45975.488434837964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45975.488434837964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45975.488434837964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45975.488434837964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45975.488434837964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45975.488434837964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45975.488434837964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45975.488434837964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45975.488434837964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45975.488434837964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45975.488434837964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45975.488434837964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45975.488434837964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45975.488434837964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45975.488434837964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45975.488434837964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45975.488434837964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45975.488434837964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45975.488434837964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45975.488434837964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45975.488434837964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45975.488434837964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45975.488434837964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45975.488434837964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45975.488434837964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45975.488434837964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45975.488434837964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45975.488434837964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45975.488434837964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45975.488434837964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45975.488434837964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45975.488434837964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45975.488434837964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45975.488434837964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45975.488434837964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45975.488434837964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45975.488434837964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45975.488434837964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45975.488434837964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45975.488434837964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45975.488434837964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45975.488434837964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45975.488434837964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45975.488434837964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45975.488434837964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45975.488434837964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45975.488434837964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45975.488434837964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45975.488434837964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45975.488434837964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45975.488434837964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45975.488434837964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45975.488434837964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45975.488434837964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45975.488434837964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45975.488434837964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45975.488434837964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45975.488434837964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45975.488434837964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45975.488434837964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45975.488434837964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45975.488434837964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45975.488434837964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45975.488434837964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45975.488434837964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45975.488434837964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45975.488434837964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45975.488434837964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45975.488434837964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45975.488434837964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45975.488434837964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45975.488434837964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45975.488434837964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45975.488434837964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45975.488434837964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45975.488434837964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45975.488434837964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45975.488434837964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45975.488434837964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45975.488434837964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45975.488434837964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45975.488434837964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45975.488434837964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45975.488434837964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45975.488434837964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45975.488434837964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45975.488434837964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45975.488434837964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45975.488434837964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45975.488434837964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45975.488434837964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45975.488434837964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45975.488434837964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45975.488434837964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45975.488434837964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45975.488434837964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45975.488434837964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45975.488434837964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45975.488434837964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45975.488434837964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45975.488434837964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45975.488434837964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45975.488434837964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45975.488434837964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45975.488434837964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45975.488434837964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45975.488434837964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45975.488434837964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45975.488434837964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45975.488434837964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45975.488434837964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45975.488434837964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45975.488434837964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45975.488434837964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45975.488434837964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45975.488434837964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45975.488434837964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45975.488434837964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45975.488434837964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45975.488434837964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45975.488434837964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45975.488434837964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45975.488434837964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45975.488434837964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45975.488434837964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45975.488434837964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45975.488434837964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45975.488434837964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45975.488434837964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45975.488434837964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45975.488434837964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45975.488434837964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45975.488434837964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45975.488434837964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45975.488434837964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45975.488434837964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45975.488434837964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45975.488434837964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45975.488434837964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45975.488434837964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45975.488434837964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45975.488434837964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45975.488434837964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45975.488434837964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45975.488434837964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45975.488434837964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45975.488434837964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45975.488434837964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45975.488434837964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45975.488434837964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45975.488434837964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45975.488434837964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45975.488434837964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45975.488434837964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45975.488434837964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45975.488434837964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45975.488434837964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45975.488434837964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45975.488434837964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45975.488434837964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45975.488434837964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45975.488434837964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45975.488434837964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45975.488434837964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45975.488434837964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45975.488434837964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45975.488434837964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45975.488434837964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45975.488434837964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45975.488434837964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45975.488434837964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45975.488434837964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45975.488434837964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45975.488434837964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45975.488434837964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45975.488434837964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45975.488434837964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45975.488434837964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45975.488434837964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45975.488434837964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45975.488434837964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45975.488434837964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45975.488434837964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45975.488434837964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45975.488434837964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45975.488434837964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45975.488434837964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45975.488434837964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45975.488434837964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45975.488434837964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45975.488434837964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45975.488434837964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45975.488434837964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45975.488434837964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45975.488434837964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45975.488434837964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45975.488434837964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45975.488434837964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45975.488434837964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45975.488434837964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45975.488434837964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45975.488434837964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45975.488434837964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45975.488434837964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45975.488434837964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45975.488434837964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45975.488434837964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45975.488434837964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45975.488434837964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45975.488434837964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45975.488434837964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45975.488434837964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45975.488434837964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45975.488434837964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45975.488434837964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45975.488434837964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45975.488434837964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45975.488434837964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45975.488434837964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45975.488434837964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45975.488434837964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45975.488434837964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45975.488434837964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45975.488434837964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45975.488434837964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45975.488434837964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45975.488434837964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45975.488434837964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45975.488434837964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45975.488434837964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45975.488434837964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45975.488434837964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45975.488434837964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45975.488434837964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45975.488434837964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45975.488434837964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45975.488434837964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45975.488434837964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45975.488434837964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45975.488434837964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45975.488434837964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45975.488434837964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45975.488434837964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45975.488434837964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45975.488434837964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45975.488434837964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45975.488434837964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45975.488434837964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45975.488434837964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45975.488434837964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45975.488434837964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45975.488434837964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45975.488434837964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45975.488434837964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45975.488434837964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45975.488434837964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45975.488434837964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45975.488434837964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45975.488434837964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45975.488434837964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45975.488434837964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45975.488434837964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45975.488434837964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45975.488434837964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45975.488434837964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45975.488434837964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45975.488434837964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45975.488434837964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45975.488434837964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45975.488434837964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45975.488434837964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45975.488434837964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45975.488434837964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45975.488434837964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45975.488434837964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45975.488434837964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45975.488434837964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45975.488434837964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45975.488434837964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45975.488434837964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45975.488434837964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45975.488434837964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45975.488434837964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45975.488434837964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45975.488434837964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45975.488434837964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45975.488434837964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45975.488434837964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45975.488434837964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45975.488434837964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45975.488434837964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45975.488434837964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45975.488434837964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45975.488434837964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45975.488434837964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45975.488434837964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45975.488434837964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45975.488434837964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45975.488434837964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45975.488434837964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45975.488434837964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45975.488434837964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45975.488434837964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45975.488434837964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45975.488434837964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45975.488434837964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45975.488434837964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45975.488434837964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45975.488434837964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45975.488434837964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45975.488434837964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45975.488434837964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45975.488434837964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45975.488434837964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45975.488434837964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45975.488434837964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45975.488434837964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45975.488434837964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45975.488434837964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45975.488434837964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45975.488434837964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45975.488434837964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45975.488434837964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45975.488434837964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45975.488434837964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45975.488434837964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45975.488434837964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45975.488434837964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45975.488434837964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45975.488434837964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45975.488434837964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45975.488434837964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45975.488434837964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45975.488434837964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45975.488434837964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45975.488434837964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45975.488434837964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45975.488434837964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45975.488434837964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45975.488434837964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45975.488434837964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45975.488434837964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45975.488434837964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45975.488434837964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45975.488434837964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45975.488434837964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45975.488434837964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45975.488434837964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45975.488434837964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45975.488434837964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45975.488434837964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45975.488434837964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45975.488434837964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45975.488434837964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45975.488434837964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45975.488434837964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45975.488434837964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45975.488434837964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45975.488434837964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45975.488434837964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45975.488434837964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45975.488434837964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45975.488434837964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45975.488434837964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45975.488434837964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45975.488434837964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45975.488434837964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45975.488434837964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45975.488434837964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45975.488434837964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45975.488434837964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45975.488434837964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45975.488434837964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45975.488434837964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45975.488434837964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45975.488434837964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45975.488434837964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45975.488434837964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45975.488434837964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45975.488434837964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45975.488434837964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45975.488434837964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45975.488434837964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45975.488434837964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45975.488434837964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45975.488434837964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45975.488434837964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45975.488434837964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45975.488434837964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45975.488434837964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45975.488434837964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45975.488434837964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45975.488434837964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45975.488434837964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45975.488434837964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45975.488434837964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45975.488434837964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45975.488434837964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45975.488434837964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45975.488434837964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45975.488434837964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45975.488434837964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45975.488434837964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45975.488434837964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45975.488434837964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45975.488434837964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45975.488434837964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45975.488434837964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45975.488434837964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45975.488434837964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45975.488434837964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45975.488434837964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45975.488434837964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45975.488434837964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45975.488434837964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45975.488434837964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45975.488434837964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45975.488434837964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45975.488434837964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45975.488434837964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45975.488434837964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45975.488434837964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45975.488434837964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45975.488434837964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45975.488434837964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45975.488434837964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45975.488434837964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45975.488434837964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45975.488434837964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45975.488434837964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45975.488434837964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45975.488434837964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45975.488434837964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45975.488434837964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45975.488434837964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45975.488434837964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45975.488434837964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45975.488434837964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45975.488434837964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45975.488434837964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45975.488434837964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45975.488434837964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45975.488434837964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45975.488434837964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45975.488434837964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45975.488434837964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45975.488434837964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45975.488434837964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45975.488434837964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45975.488434837964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45975.488434837964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45975.488434837964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45975.488434837964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45975.488434837964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45975.488434837964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45975.488434837964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45975.488434837964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45975.488434837964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45975.488434837964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45975.488434837964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45975.488434837964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45975.488434837964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45975.488434837964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45975.488434837964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45975.488434837964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45975.488434837964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45975.488434837964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45975.488434837964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45975.488434837964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45975.488434837964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45975.488434837964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45975.488434837964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45975.488434837964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45975.488434837964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45975.488434837964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45975.488434837964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45975.488434837964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45975.488434837964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45975.488434837964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45975.488434837964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45975.488434837964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45975.488434837964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45975.488434837964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45975.488434837964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45975.488434837964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45975.488434837964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45975.488434837964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45975.488434837964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45975.488434837964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45975.488434837964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45975.488434837964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45975.488434837964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45975.488434837964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45975.488434837964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45975.488434837964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45975.488434837964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45975.488434837964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45975.488434837964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45975.488434837964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45975.488434837964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45975.488434837964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45975.488434837964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45975.488434837964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45975.488434837964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45975.488434837964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45975.488434837964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45975.488434837964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45975.488434837964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45975.488434837964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45975.488434837964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45975.488434837964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45975.488434837964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45975.488434837964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45975.488434837964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45975.488434837964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45975.488434837964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45975.488434837964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45975.488434837964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45975.488434837964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45975.488434837964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45975.488434837964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45975.488434837964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45975.488434837964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45975.488434837964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45975.488434837964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45975.488434837964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45975.488434837964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45975.488434837964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45975.488434837964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45975.488434837964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45975.488434837964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45975.488434837964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45975.488434837964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45975.488434837964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45975.488434837964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45975.488434837964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45975.488434837964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45975.488434837964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45975.488434837964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45975.488434837964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45975.488434837964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45975.488434837964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45975.488434837964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45975.488434837964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45975.488434837964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45975.488434837964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45975.488434837964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45975.488434837964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45975.488434837964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45975.488434837964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45975.488434837964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45975.488434837964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45975.488434837964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45975.488434837964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45975.488434837964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45975.488434837964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45975.488434837964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45975.488434837964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45975.488434837964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45975.488434837964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45975.488434837964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45975.488434837964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45975.488434837964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45975.488434837964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45975.488434837964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45975.488434837964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45975.488434837964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45975.488434837964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45975.488434837964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45975.488434837964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45975.488434837964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45975.488434837964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45975.488434837964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45975.488434837964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45975.488434837964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45975.488434837964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45975.488434837964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45975.488434837964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45975.488434837964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45975.488434837964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45975.488434837964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45975.488434837964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45975.488434837964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45975.488434837964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45975.488434837964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45975.488434837964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45975.488434837964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45975.488434837964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45975.488434837964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45975.488434837964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45975.488434837964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45975.488434837964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45975.488434837964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45975.488434837964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45975.488434837964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45975.488434837964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45975.488434837964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45975.488434837964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45975.488434837964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45975.488434837964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45975.488434837964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45975.488434837964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45975.488434837964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45975.488434837964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45975.488434837964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45975.488434837964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45975.488434837964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45975.488434837964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45975.488434837964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45975.488434837964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45975.488434837964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45975.488434837964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45975.488434837964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45975.488434837964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45975.488434837964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45975.488434837964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45975.488434837964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45975.488434837964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45975.488434837964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45975.488434837964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45975.488434837964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45975.488434837964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45975.488434837964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45975.488434837964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45975.488434837964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45975.488434837964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45975.488434837964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45975.488434837964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45975.488434837964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45975.488434837964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45975.488434837964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45975.488434837964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45975.488434837964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45975.488434837964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45975.488434837964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45975.488434837964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45975.488434837964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45975.488434837964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45975.488434837964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45975.488434837964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45975.488434837964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45975.488434837964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45975.488434837964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45975.488434837964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45975.488434837964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45975.488434837964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45975.488434837964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45975.488434837964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45975.488434837964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45975.488434837964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45975.488434837964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45975.488434837964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45975.488434837964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45975.488434837964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45975.488434837964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45975.488434837964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45975.488434837964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45975.488434837964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45975.488434837964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45975.488434837964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45975.488434837964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45975.488434837964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45975.488434837964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45975.488434837964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45975.488434837964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45975.488434837964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45975.488434837964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45975.488434837964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45975.488434837964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45975.488434837964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45975.488434837964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45975.488434837964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45975.488434837964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45975.488434837964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45975.488434837964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45975.488434837964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45975.488434837964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45975.488434837964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45975.488434837964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45975.488434837964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45975.488434837964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45975.488434837964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45975.488434837964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45975.488434837964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45975.488434837964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45975.488434837964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45975.488434837964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45975.488434837964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45975.488434837964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45975.488434837964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45975.488434837964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45975.488434837964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45975.488434837964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45975.488434837964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45975.488434837964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45975.488434837964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45975.488434837964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45975.488434837964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45975.488434837964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45975.488434837964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45975.488434837964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45975.488434837964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45975.488434837964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45975.488434837964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45975.488434837964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45975.488434837964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45975.488434837964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45975.488434837964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45975.488434837964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45975.488434837964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45975.488434837964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45975.488434837964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45975.488434837964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45975.488434837964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45975.488434837964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45975.488434837964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45975.488434837964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45975.488434837964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45975.488434837964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45975.488434837964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45975.488434837964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45975.488434837964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45975.488434837964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45975.488434837964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45975.488434837964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45975.488434837964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45975.488434837964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45975.488434837964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45975.488434837964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45975.488434837964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45975.488434837964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45975.488434837964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45975.488434837964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45975.488434837964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45975.488434837964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45975.488434837964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45975.488434837964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45975.488434837964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45975.488434837964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45975.488434837964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45975.488434837964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45975.488434837964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45975.488434837964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45975.488434837964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45975.488434837964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45975.488434837964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45975.488434837964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45975.488434837964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45975.488434837964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45975.488434837964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45975.488434837964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45975.488434837964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45975.488434837964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45975.488434837964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45975.488434837964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45975.488434837964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45975.488434837964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45975.488434837964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45975.488434837964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45975.488434837964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45975.488434837964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45975.488434837964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45975.488434837964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45975.488434837964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45975.488434837964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45975.488434837964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45975.488434837964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45975.488434837964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45975.488434837964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45975.488434837964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45975.488434837964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45975.488434837964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45975.488434837964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45975.488434837964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45975.488434837964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45975.488434837964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45975.488434837964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45975.488434837964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45975.488434837964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45975.488434837964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45975.488434837964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45975.488434837964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45975.488434837964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45975.488434837964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45975.488434837964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45975.488434837964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45975.488434837964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45975.488434837964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45975.488434837964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45975.488434837964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45975.488434837964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45975.488434837964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45975.488434837964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45975.488434837964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45975.488434837964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45975.488434837964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45975.488434837964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45975.488434837964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45975.488434837964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45975.488434837964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45975.488434837964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45975.488434837964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45975.488434837964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45975.488434837964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45975.488434837964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45975.488434837964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45975.488434837964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45975.488434837964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45975.488434837964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45975.488434837964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45975.488434837964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45975.488434837964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45975.488434837964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45975.488434837964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45975.488434837964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45975.488434837964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45975.488434837964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45975.488434837964</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272.00771724536753</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45975.488434837964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45975.488434837964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45975.488434837964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45975.488434837964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45975.488434837964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45975.488434837964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45975.488434837964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45975.488434837964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45975.488434837964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45975.488434837964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45975.488434837964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45975.488434837964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45975.488434837964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45975.488434837964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45975.488434837964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45975.488434837964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45975.488434837964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45975.488434837964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45975.488434837964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45975.488434837964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45975.488434837964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45975.488434837964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45975.488434837964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45975.488434837964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45975.488434837964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45975.488434837964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45975.488434837964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45975.488434837964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45975.488434837964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45975.488434837964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45975.488434837964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45975.488434837964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45975.488434837964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45975.488434837964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45975.488434837964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45975.488434837964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45975.488434837964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45975.488434837964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45975.488434837964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45975.488434837964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45975.488434837964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45975.488434837964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45975.488434837964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45975.488434837964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45975.488434837964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45975.488434837964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45975.488434837964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45975.488434837964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45975.488434837964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45975.488434837964</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83.656374652775412</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49.299557523147087</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 ca="1" si="1">IFERROR(NOW()-F4,"")</f>
        <v>26.827323726851318</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4"/>
      <c r="G6" s="126">
        <f t="shared" ref="G6:G66" ca="1" si="2">IFERROR(NOW()-F6,"")</f>
        <v>45975.488434837964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45975.488434837964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45975.488434837964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45975.488434837964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45975.488434837964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45975.488434837964</v>
      </c>
      <c r="H11" s="125"/>
      <c r="I11" s="124" t="str">
        <f>IFERROR(VLOOKUP(D11,DB!A:F,6,0),"")</f>
        <v/>
      </c>
      <c r="J11" s="124" t="str">
        <f>IFERROR(VLOOKUP(D11,DB!A:G,7,0),"")</f>
        <v/>
      </c>
      <c r="K11" s="124"/>
      <c r="L11" s="124" t="str">
        <f>IFERROR(VLOOKUP(D11,DB!A:I,9,0),"")</f>
        <v/>
      </c>
    </row>
    <row r="12" spans="1:13">
      <c r="A12" s="124"/>
      <c r="B12" s="124" t="str">
        <f>IFERROR(VLOOKUP(D12,DB!A:K,11,0),"")</f>
        <v/>
      </c>
      <c r="C12" s="124"/>
      <c r="D12" s="157"/>
      <c r="E12" s="124"/>
      <c r="F12" s="124"/>
      <c r="G12" s="126">
        <f t="shared" ca="1" si="2"/>
        <v>45975.488434837964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45975.488434837964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45975.488434837964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45975.488434837964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45975.488434837964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45975.488434837964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45975.488434837964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45975.488434837964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45975.488434837964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45975.488434837964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45975.488434837964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45975.488434837964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45975.488434837964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45975.488434837964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45975.488434837964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45975.488434837964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45975.488434837964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45975.488434837964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45975.488434837964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45975.488434837964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45975.488434837964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45975.488434837964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45975.488434837964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45975.488434837964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45975.488434837964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45975.488434837964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45975.488434837964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45975.488434837964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45975.488434837964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45975.488434837964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45975.488434837964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45975.488434837964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45975.488434837964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45975.488434837964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45975.488434837964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45975.488434837964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45975.488434837964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45975.488434837964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45975.488434837964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45975.488434837964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45975.488434837964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45975.488434837964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45975.488434837964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45975.488434837964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45975.488434837964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45975.488434837964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45975.488434837964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45975.488434837964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45975.488434837964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45975.488434837964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45975.488434837964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45975.488434837964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45975.488434837964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45975.488434837964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45975.488434837964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45975.488434837964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45975.488434837964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45975.488434837964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45975.488434837964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45975.488434837964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45975.488434837964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45975.488434837964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45975.488434837964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45975.488434837964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45975.488434837964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45975.488434837964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45975.488434837964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45975.488434837964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45975.488434837964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45975.488434837964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45975.488434837964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45975.488434837964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45975.488434837964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45975.488434837964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45975.488434837964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45975.488434837964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45975.488434837964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45975.488434837964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45975.488434837964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45975.488434837964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45975.488434837964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45975.488434837964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45975.488434837964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45975.488434837964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45975.488434837964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45975.488434837964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45975.488434837964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45975.488434837964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45975.488434837964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45975.488434837964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45975.488434837964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45975.488434837964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45975.488434837964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45975.488434837964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45975.488434837964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45975.488434837964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45975.488434837964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45975.488434837964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45975.488434837964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45975.488434837964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45975.488434837964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45975.488434837964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45975.488434837964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45975.488434837964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45975.488434837964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45975.488434837964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45975.488434837964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45975.488434837964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45975.488434837964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45975.488434837964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45975.488434837964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45975.488434837964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45975.488434837964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45975.488434837964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45975.488434837964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45975.488434837964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45975.488434837964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45975.488434837964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45975.488434837964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45975.488434837964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45975.488434837964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45975.488434837964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45975.488434837964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45975.488434837964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45975.488434837964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45975.488434837964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45975.488434837964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45975.488434837964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45975.488434837964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45975.488434837964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45975.488434837964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45975.488434837964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45975.488434837964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45975.488434837964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45975.488434837964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45975.488434837964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45975.488434837964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45975.488434837964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45975.488434837964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45975.488434837964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45975.488434837964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45975.488434837964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45975.488434837964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45975.488434837964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45975.488434837964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45975.488434837964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45975.488434837964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45975.488434837964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45975.488434837964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45975.488434837964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45975.488434837964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45975.488434837964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45975.488434837964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45975.488434837964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45975.488434837964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45975.488434837964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45975.488434837964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45975.488434837964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45975.488434837964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45975.488434837964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45975.488434837964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45975.488434837964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45975.488434837964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45975.488434837964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45975.488434837964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45975.488434837964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45975.488434837964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45975.488434837964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45975.488434837964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45975.488434837964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45975.488434837964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45975.488434837964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45975.488434837964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45975.488434837964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45975.488434837964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45975.488434837964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45975.488434837964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45975.488434837964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45975.488434837964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45975.488434837964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45975.488434837964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45975.488434837964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45975.488434837964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45975.488434837964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45975.488434837964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45975.488434837964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45975.488434837964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45975.488434837964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45975.488434837964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45975.488434837964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45975.488434837964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45975.488434837964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45975.488434837964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45975.488434837964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45975.488434837964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45975.488434837964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45975.488434837964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45975.488434837964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45975.488434837964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45975.488434837964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45975.488434837964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45975.488434837964</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39120</v>
      </c>
      <c r="B2" s="141" t="str">
        <f>IFERROR(VLOOKUP(D2,DB!A:K,11,0),"")</f>
        <v>R6</v>
      </c>
      <c r="C2" s="142">
        <v>1</v>
      </c>
      <c r="D2" s="141" t="s">
        <v>35357</v>
      </c>
      <c r="E2" s="124" t="s">
        <v>39121</v>
      </c>
      <c r="F2" s="158">
        <v>45975.140439814815</v>
      </c>
      <c r="G2" s="75">
        <f ca="1">IFERROR(NOW()-F2,"-")</f>
        <v>0.3479950231485418</v>
      </c>
      <c r="H2" s="143">
        <v>45975.150659722225</v>
      </c>
      <c r="I2" s="141" t="str">
        <f>IFERROR(VLOOKUP(D2,DB!A:F,6,0),"")</f>
        <v>SCECO</v>
      </c>
      <c r="J2" s="141" t="str">
        <f>IFERROR(VLOOKUP(D2,DB!A:G,7,0),"")</f>
        <v>Dead</v>
      </c>
      <c r="K2" s="144" t="s">
        <v>39122</v>
      </c>
      <c r="L2" s="145" t="str">
        <f>IFERROR(VLOOKUP(D2,DB!A:I,9,0),"")</f>
        <v>Latis</v>
      </c>
    </row>
    <row r="3" spans="1:16382" ht="31.5" customHeight="1">
      <c r="A3" s="140" t="s">
        <v>39123</v>
      </c>
      <c r="B3" s="141" t="str">
        <f>IFERROR(VLOOKUP(D3,DB!A:K,11,0),"")</f>
        <v>R6</v>
      </c>
      <c r="C3" s="142">
        <v>2</v>
      </c>
      <c r="D3" s="141" t="s">
        <v>38989</v>
      </c>
      <c r="E3" s="124" t="s">
        <v>39021</v>
      </c>
      <c r="F3" s="143">
        <v>45975.465208333335</v>
      </c>
      <c r="G3" s="105">
        <f t="shared" ref="G3:G35" ca="1" si="0">IFERROR(NOW()-F3,"-")</f>
        <v>2.3226504628837574E-2</v>
      </c>
      <c r="H3" s="143">
        <v>45975.406701388885</v>
      </c>
      <c r="I3" s="141" t="str">
        <f>IFERROR(VLOOKUP(D3,DB!A:F,6,0),"")</f>
        <v>Generator-SG</v>
      </c>
      <c r="J3" s="141" t="str">
        <f>IFERROR(VLOOKUP(D3,DB!A:G,7,0),"")</f>
        <v>Vandalized</v>
      </c>
      <c r="K3" s="144" t="s">
        <v>39124</v>
      </c>
      <c r="L3" s="145" t="str">
        <f>IFERROR(VLOOKUP(D3,DB!A:I,9,0),"")</f>
        <v>Latis</v>
      </c>
    </row>
    <row r="4" spans="1:16382" ht="31.5" customHeight="1">
      <c r="A4" s="140"/>
      <c r="B4" s="141" t="str">
        <f>IFERROR(VLOOKUP(D4,DB!A:K,11,0),"")</f>
        <v/>
      </c>
      <c r="C4" s="142"/>
      <c r="D4" s="141"/>
      <c r="E4" s="124"/>
      <c r="F4" s="143"/>
      <c r="G4" s="105">
        <f t="shared" ca="1" si="0"/>
        <v>45975.488434837964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45975.488434837964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45975.488434837964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45975.488434837964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45975.488434837964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45975.488434837964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45975.488434837964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45975.488434837964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45975.488434837964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45975.488434837964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45975.488434837964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45975.488434837964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45975.488434837964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45975.488434837964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45975.488434837964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45975.488434837964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45975.488434837964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45975.488434837964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45975.488434837964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45975.488434837964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45975.488434837964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45975.488434837964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45975.488434837964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45975.488434837964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45975.488434837964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45975.488434837964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45975.488434837964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45975.488434837964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45975.488434837964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45975.488434837964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45975.488434837964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45975.488434837964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45975.488434837964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45975.488434837964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45975.488434837964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45975.488434837964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45975.488434837964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45975.488434837964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45975.488434837964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45975.488434837964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45975.488434837964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45975.488434837964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45975.488434837964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45975.488434837964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45975.488434837964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45975.488434837964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45975.488434837964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45975.488434837964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45975.488434837964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45975.488434837964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45975.488434837964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45975.488434837964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45975.488434837964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45975.488434837964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45975.488434837964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45975.488434837964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45975.488434837964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45975.488434837964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45975.488434837964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45975.488434837964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45975.488434837964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45975.488434837964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45975.488434837964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45975.488434837964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45975.488434837964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45975.488434837964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45975.488434837964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45975.488434837964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45975.488434837964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45975.488434837964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45975.488434837964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45975.488434837964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45975.488434837964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45975.488434837964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45975.488434837964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45975.488434837964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45975.488434837964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45975.488434837964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45975.488434837964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45975.488434837964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45975.488434837964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45975.488434837964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45975.488434837964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45975.488434837964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45975.488434837964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45975.488434837964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45975.488434837964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45975.488434837964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45975.488434837964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45975.488434837964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45975.488434837964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45975.488434837964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45975.488434837964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45975.488434837964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45975.488434837964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45975.488434837964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45975.488434837964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45975.488434837964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45975.488434837964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45975.488434837964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45975.488434837964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45975.488434837964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45975.488434837964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45975.488434837964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45975.488434837964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45975.488434837964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45975.488434837964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45975.488434837964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45975.488434837964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45975.488434837964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45975.488434837964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45975.488434837964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45975.488434837964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45975.488434837964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45975.488434837964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45975.488434837964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45975.488434837964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45975.488434837964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45975.488434837964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45975.488434837964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45975.488434837964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45975.488434837964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45975.488434837964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45975.488434837964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45975.488434837964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45975.488434837964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45975.488434837964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45975.488434837964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45975.488434837964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45975.488434837964</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2025-11-14T08:45:18Z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