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68" documentId="120_S{2AC9BD13-BADA-5192-A53E-5A8FF88502F6}" xr6:coauthVersionLast="47" xr6:coauthVersionMax="47" xr10:uidLastSave="{8251DB70-E71C-436B-BD28-9D0D4D30493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<sst xmlns="http://schemas.openxmlformats.org/spreadsheetml/2006/main" count="180283" uniqueCount="39128">
  <si>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</si>
  <si>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</si>
  <si>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</si>
  <si>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</si>
  <si>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</si>
  <si>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</si>
  <si>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</si>
  <si>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</si>
  <si>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</si>
  <si>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</si>
  <si>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</si>
  <si>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</si>
  <si>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</si>
  <si>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</si>
  <si>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</si>
  <si>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</si>
  <si>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</si>
  <si>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</si>
  <si>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</si>
  <si>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</si>
  <si>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</si>
  <si>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</si>
  <si>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</si>
  <si>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</si>
  <si>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</si>
  <si>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</si>
  <si>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</si>
  <si>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</si>
  <si>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</si>
  <si>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</si>
  <si>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</si>
  <si>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</si>
  <si>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</si>
  <si>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</si>
  <si>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</si>
  <si>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</si>
  <si>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</si>
  <si>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</si>
  <si>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</si>
  <si>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</si>
  <si>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</si>
  <si>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</si>
  <si>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</si>
  <si>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</si>
  <si>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</si>
  <si>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</si>
  <si>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</si>
  <si>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</si>
  <si>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</si>
  <si>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</si>
  <si>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</si>
  <si>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</si>
  <si>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</si>
  <si>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</si>
  <si>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</si>
  <si>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</si>
  <si>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</si>
  <si>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</si>
  <si>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</si>
  <si>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</si>
  <si>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</si>
  <si>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</si>
  <si>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</si>
  <si>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</si>
  <si>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</si>
  <si>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</si>
  <si>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</si>
  <si>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</si>
  <si>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</si>
  <si>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</si>
  <si>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</si>
  <si>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</si>
  <si>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</si>
  <si>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</si>
  <si>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</si>
  <si>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</si>
  <si>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</si>
  <si>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</si>
  <si>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</si>
  <si>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</si>
  <si>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</si>
  <si>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</si>
  <si>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</si>
  <si>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</si>
  <si>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</si>
  <si>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</si>
  <si>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</si>
  <si>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</si>
  <si>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</si>
  <si>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</si>
  <si>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</si>
  <si>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</si>
  <si>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</si>
  <si>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</si>
  <si>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</si>
  <si>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</si>
  <si>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</si>
  <si>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</si>
  <si>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</si>
  <si>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</si>
  <si>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</si>
  <si>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</si>
  <si>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</si>
  <si>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</si>
  <si>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</si>
  <si>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</si>
  <si>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</si>
  <si>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</si>
  <si>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</si>
  <si>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</si>
  <si>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</si>
  <si>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</si>
  <si>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</si>
  <si>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</si>
  <si>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</si>
  <si>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</si>
  <si>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</si>
  <si>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</si>
  <si>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</si>
  <si>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</si>
  <si>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</si>
  <si>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</si>
  <si>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</si>
  <si>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</si>
  <si>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</si>
  <si>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</si>
  <si>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</si>
  <si>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</si>
  <si>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</si>
  <si>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</si>
  <si>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</si>
  <si>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</si>
  <si>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</si>
  <si>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</si>
  <si>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</si>
  <si>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</si>
  <si>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</si>
  <si>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</si>
  <si>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</si>
  <si>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</si>
  <si>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</si>
  <si>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</si>
  <si>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</si>
  <si>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</si>
  <si>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</si>
  <si>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</si>
  <si>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</si>
  <si>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</si>
  <si>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</si>
  <si>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</si>
  <si>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</si>
  <si>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</si>
  <si>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</si>
  <si>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</si>
  <si>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</si>
  <si>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</si>
  <si>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</si>
  <si>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</si>
  <si>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</si>
  <si>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</si>
  <si>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</si>
  <si>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</si>
  <si>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</si>
  <si>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</si>
  <si>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</si>
  <si>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</si>
  <si>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</si>
  <si>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</si>
  <si>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</si>
  <si>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</si>
  <si>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</si>
  <si>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</si>
  <si>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</si>
  <si>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</si>
  <si>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</si>
  <si>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</si>
  <si>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</si>
  <si>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</si>
  <si>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</si>
  <si>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</si>
  <si>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</si>
  <si>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</si>
  <si>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</si>
  <si>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</si>
  <si>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</si>
  <si>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</si>
  <si>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</si>
  <si>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</si>
  <si>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</si>
  <si>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</si>
  <si>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</si>
  <si>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</si>
  <si>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</si>
  <si>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</si>
  <si>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</si>
  <si>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</si>
  <si>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</si>
  <si>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</si>
  <si>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</si>
  <si>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</si>
  <si>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</si>
  <si>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</si>
  <si>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</si>
  <si>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</si>
  <si>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</si>
  <si>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</si>
  <si>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</si>
  <si>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</si>
  <si>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</si>
  <si>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</si>
  <si>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</si>
  <si>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</si>
  <si>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</si>
  <si>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</si>
  <si>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</si>
  <si>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</si>
  <si>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</si>
  <si>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</si>
  <si>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</si>
  <si>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</si>
  <si>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</si>
  <si>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</si>
  <si>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</si>
  <si>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</si>
  <si>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</si>
  <si>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</si>
  <si>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</si>
  <si>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</si>
  <si>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</si>
  <si>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</si>
  <si>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</si>
  <si>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</si>
  <si>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</si>
  <si>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</si>
  <si>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</si>
  <si>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</si>
  <si>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</si>
  <si>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</si>
  <si>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</si>
  <si>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</si>
  <si>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</si>
  <si>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</si>
  <si>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</si>
  <si>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</si>
  <si>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</si>
  <si>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</si>
  <si>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</si>
  <si>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</si>
  <si>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</si>
  <si>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</si>
  <si>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</si>
  <si>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</si>
  <si>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</si>
  <si>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</si>
  <si>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</si>
  <si>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</si>
  <si>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</si>
  <si>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</si>
  <si>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</si>
  <si>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</si>
  <si>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</si>
  <si>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</si>
  <si>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</si>
  <si>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</si>
  <si>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</si>
  <si>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</si>
  <si>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</si>
  <si>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</si>
  <si>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</si>
  <si>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</si>
  <si>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</si>
  <si>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</si>
  <si>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</si>
  <si>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</si>
  <si>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</si>
  <si>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</si>
  <si>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</si>
  <si>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</si>
  <si>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</si>
  <si>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</si>
  <si>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</si>
  <si>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</si>
  <si>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</si>
  <si>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</si>
  <si>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</si>
  <si>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</si>
  <si>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</si>
  <si>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</si>
  <si>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</si>
  <si>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</si>
  <si>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</si>
  <si>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</si>
  <si>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</si>
  <si>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</si>
  <si>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</si>
  <si>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</si>
  <si>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</si>
  <si>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</si>
  <si>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</si>
  <si>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</si>
  <si>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</si>
  <si>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</si>
  <si>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</si>
  <si>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</si>
  <si>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</si>
  <si>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</si>
  <si>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</si>
  <si>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</si>
  <si>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</si>
  <si>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</si>
  <si>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</si>
  <si>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</si>
  <si>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</si>
  <si>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</si>
  <si>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</si>
  <si>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</si>
  <si>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</si>
  <si>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</si>
  <si>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</si>
  <si>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</si>
  <si>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</si>
  <si>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</si>
  <si>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</si>
  <si>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</si>
  <si>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</si>
  <si>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</si>
  <si>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</si>
  <si>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</si>
  <si>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</si>
  <si>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</si>
  <si>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</si>
  <si>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</si>
  <si>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</si>
  <si>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</si>
  <si>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</si>
  <si>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</si>
  <si>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</si>
  <si>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</si>
  <si>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</si>
  <si>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</si>
  <si>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</si>
  <si>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</si>
  <si>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</si>
  <si>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</si>
  <si>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</si>
  <si>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</si>
  <si>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</si>
  <si>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</si>
  <si>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</si>
  <si>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</si>
  <si>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</si>
  <si>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</si>
  <si>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</si>
  <si>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</si>
  <si>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</si>
  <si>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</si>
  <si>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</si>
  <si>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</si>
  <si>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</si>
  <si>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</si>
  <si>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</si>
  <si>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</si>
  <si>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</si>
  <si>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</si>
  <si>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</si>
  <si>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</si>
  <si>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</si>
  <si>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</si>
  <si>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</si>
  <si>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</si>
  <si>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</si>
  <si>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</si>
  <si>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</si>
  <si>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</si>
  <si>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</si>
  <si>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</si>
  <si>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</si>
  <si>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</si>
  <si>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</si>
  <si>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</si>
  <si>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</si>
  <si>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</si>
  <si>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</si>
  <si>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</si>
  <si>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</si>
  <si>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</si>
  <si>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</si>
  <si>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</si>
  <si>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</si>
  <si>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</si>
  <si>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</si>
  <si>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</si>
  <si>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</si>
  <si>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</si>
  <si>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</si>
  <si>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</si>
  <si>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</si>
  <si>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</si>
  <si>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</si>
  <si>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</si>
  <si>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</si>
  <si>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</si>
  <si>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</si>
  <si>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</si>
  <si>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</si>
  <si>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</si>
  <si>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</si>
  <si>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</si>
  <si>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</si>
  <si>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</si>
  <si>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</si>
  <si>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</si>
  <si>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</si>
  <si>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</si>
  <si>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</si>
  <si>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</si>
  <si>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</si>
  <si>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</si>
  <si>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</si>
  <si>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</si>
  <si>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</si>
  <si>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</si>
  <si>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</si>
  <si>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</si>
  <si>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</si>
  <si>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</si>
  <si>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</si>
  <si>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</si>
  <si>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</si>
  <si>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</si>
  <si>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</si>
  <si>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</si>
  <si>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</si>
  <si>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</si>
  <si>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</si>
  <si>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</si>
  <si>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</si>
  <si>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</si>
  <si>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</si>
  <si>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</si>
  <si>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</si>
  <si>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</si>
  <si>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</si>
  <si>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</si>
  <si>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</si>
  <si>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</si>
  <si>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</si>
  <si>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</si>
  <si>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</si>
  <si>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</si>
  <si>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</si>
  <si>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</si>
  <si>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</si>
  <si>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</si>
  <si>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</si>
  <si>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</si>
  <si>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</si>
  <si>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</si>
  <si>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</si>
  <si>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</si>
  <si>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</si>
  <si>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</si>
  <si>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</si>
  <si>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</si>
  <si>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</si>
  <si>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</si>
  <si>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</si>
  <si>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</si>
  <si>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</si>
  <si>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</si>
  <si>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</si>
  <si>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</si>
  <si>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</si>
  <si>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</si>
  <si>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</si>
  <si>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</si>
  <si>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</si>
  <si>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</si>
  <si>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</si>
  <si>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</si>
  <si>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</si>
  <si>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</si>
  <si>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</si>
  <si>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</si>
  <si>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</si>
  <si>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</si>
  <si>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</si>
  <si>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</si>
  <si>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</si>
  <si>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</si>
  <si>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</si>
  <si>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</si>
  <si>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</si>
  <si>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</si>
  <si>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</si>
  <si>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</si>
  <si>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</si>
  <si>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</si>
  <si>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</si>
  <si>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</si>
  <si>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</si>
  <si>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</si>
  <si>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</si>
  <si>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</si>
  <si>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</si>
  <si>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</si>
  <si>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</si>
  <si>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</si>
  <si>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</si>
  <si>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</si>
  <si>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</si>
  <si>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</si>
  <si>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</si>
  <si>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</si>
  <si>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</si>
  <si>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</si>
  <si>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</si>
  <si>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</si>
  <si>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</si>
  <si>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</si>
  <si>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</si>
  <si>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</si>
  <si>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</si>
  <si>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</si>
  <si>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</si>
  <si>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</si>
  <si>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</si>
  <si>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</si>
  <si>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</si>
  <si>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</si>
  <si>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</si>
  <si>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</si>
  <si>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</si>
  <si>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</si>
  <si>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</si>
  <si>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</si>
  <si>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</si>
  <si>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</si>
  <si>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</si>
  <si>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</si>
  <si>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</si>
  <si>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</si>
  <si>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</si>
  <si>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</si>
  <si>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</si>
  <si>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</si>
  <si>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</si>
  <si>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</si>
  <si>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</si>
  <si>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</si>
  <si>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</si>
  <si>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</si>
  <si>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</si>
  <si>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</si>
  <si>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</si>
  <si>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</si>
  <si>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</si>
  <si>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</si>
  <si>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</si>
  <si>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</si>
  <si>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</si>
  <si>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</si>
  <si>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</si>
  <si>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</si>
  <si>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</si>
  <si>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</si>
  <si>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</si>
  <si>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</si>
  <si>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</si>
  <si>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</si>
  <si>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</si>
  <si>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</si>
  <si>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</si>
  <si>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</si>
  <si>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</si>
  <si>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</si>
  <si>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</si>
  <si>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</si>
  <si>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</si>
  <si>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</si>
  <si>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</si>
  <si>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</si>
  <si>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</si>
  <si>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</si>
  <si>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</si>
  <si>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</si>
  <si>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</si>
  <si>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</si>
  <si>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</si>
  <si>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</si>
  <si>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</si>
  <si>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</si>
  <si>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</si>
  <si>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</si>
  <si>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</si>
  <si>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</si>
  <si>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</si>
  <si>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</si>
  <si>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</si>
  <si>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</si>
  <si>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</si>
  <si>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</si>
  <si>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</si>
  <si>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</si>
  <si>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</si>
  <si>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</si>
  <si>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</si>
  <si>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</si>
  <si>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</si>
  <si>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</si>
  <si>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</si>
  <si>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</si>
  <si>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</si>
  <si>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</si>
  <si>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</si>
  <si>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</si>
  <si>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</si>
  <si>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</si>
  <si>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</si>
  <si>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</si>
  <si>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</si>
  <si>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</si>
  <si>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</si>
  <si>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</si>
  <si>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</si>
  <si>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</si>
  <si>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</si>
  <si>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</si>
  <si>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</si>
  <si>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</si>
  <si>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</si>
  <si>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</si>
  <si>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</si>
  <si>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</si>
  <si>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</si>
  <si>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</si>
  <si>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</si>
  <si>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</si>
  <si>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</si>
  <si>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</si>
  <si>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</si>
  <si>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</si>
  <si>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</si>
  <si>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</si>
  <si>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</si>
  <si>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</si>
  <si>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</si>
  <si>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</si>
  <si>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</si>
  <si>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</si>
  <si>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</si>
  <si>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</si>
  <si>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</si>
  <si>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</si>
  <si>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</si>
  <si>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</si>
  <si>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</si>
  <si>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</si>
  <si>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</si>
  <si>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</si>
  <si>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</si>
  <si>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</si>
  <si>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</si>
  <si>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</si>
  <si>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</si>
  <si>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</si>
  <si>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</si>
  <si>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</si>
  <si>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</si>
  <si>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</si>
  <si>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</si>
  <si>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</si>
  <si>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</si>
  <si>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</si>
  <si>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</si>
  <si>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</si>
  <si>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</si>
  <si>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</si>
  <si>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</si>
  <si>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</si>
  <si>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</si>
  <si>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</si>
  <si>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</si>
  <si>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</si>
  <si>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</si>
  <si>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</si>
  <si>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</si>
  <si>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</si>
  <si>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</si>
  <si>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</si>
  <si>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</si>
  <si>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</si>
  <si>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</si>
  <si>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</si>
  <si>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</si>
  <si>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</si>
  <si>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</si>
  <si>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</si>
  <si>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</si>
  <si>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</si>
  <si>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</si>
  <si>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</si>
  <si>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</si>
  <si>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</si>
  <si>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</si>
  <si>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</si>
  <si>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</si>
  <si>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</si>
  <si>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</si>
  <si>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</si>
  <si>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</si>
  <si>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</si>
  <si>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</si>
  <si>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</si>
  <si>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</si>
  <si>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</si>
  <si>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</si>
  <si>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</si>
  <si>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</si>
  <si>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</si>
  <si>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</si>
  <si>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</si>
  <si>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</si>
  <si>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</si>
  <si>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</si>
  <si>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</si>
  <si>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</si>
  <si>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</si>
  <si>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</si>
  <si>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</si>
  <si>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</si>
  <si>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</si>
  <si>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</si>
  <si>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</si>
  <si>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</si>
  <si>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</si>
  <si>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</si>
  <si>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</si>
  <si>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</si>
  <si>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</si>
  <si>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</si>
  <si>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</si>
  <si>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</si>
  <si>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</si>
  <si>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</si>
  <si>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</si>
  <si>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</si>
  <si>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</si>
  <si>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</si>
  <si>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</si>
  <si>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</si>
  <si>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</si>
  <si>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</si>
  <si>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</si>
  <si>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</si>
  <si>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</si>
  <si>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</si>
  <si>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</si>
  <si>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</si>
  <si>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</si>
  <si>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</si>
  <si>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</si>
  <si>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</si>
  <si>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</si>
  <si>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</si>
  <si>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</si>
  <si>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</si>
  <si>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</si>
  <si>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</si>
  <si>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</si>
  <si>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</si>
  <si>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</si>
  <si>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</si>
  <si>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</si>
  <si>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</si>
  <si>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</si>
  <si>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</si>
  <si>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</si>
  <si>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</si>
  <si>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</si>
  <si>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</si>
  <si>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</si>
  <si>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</si>
  <si>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</si>
  <si>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</si>
  <si>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</si>
  <si>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</si>
  <si>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</si>
  <si>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</si>
  <si>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</si>
  <si>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</si>
  <si>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</si>
  <si>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</si>
  <si>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</si>
  <si>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</si>
  <si>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</si>
  <si>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</si>
  <si>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</si>
  <si>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</si>
  <si>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</si>
  <si>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</si>
  <si>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</si>
  <si>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</si>
  <si>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</si>
  <si>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</si>
  <si>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</si>
  <si>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</si>
  <si>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</si>
  <si>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</si>
  <si>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</si>
  <si>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</si>
  <si>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</si>
  <si>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</si>
  <si>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</si>
  <si>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</si>
  <si>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</si>
  <si>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</si>
  <si>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</si>
  <si>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</si>
  <si>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</si>
  <si>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</si>
  <si>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</si>
  <si>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</si>
  <si>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</si>
  <si>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</si>
  <si>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</si>
  <si>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</si>
  <si>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</si>
  <si>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</si>
  <si>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</si>
  <si>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</si>
  <si>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</si>
  <si>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</si>
  <si>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</si>
  <si>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</si>
  <si>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</si>
  <si>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</si>
  <si>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</si>
  <si>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</si>
  <si>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</si>
  <si>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</si>
  <si>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</si>
  <si>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</si>
  <si>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</si>
  <si>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</si>
  <si>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</si>
  <si>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</si>
  <si>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</si>
  <si>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</si>
  <si>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</si>
  <si>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</si>
  <si>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</si>
  <si>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</si>
  <si>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</si>
  <si>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</si>
  <si>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</si>
  <si>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</si>
  <si>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</si>
  <si>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</si>
  <si>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</si>
  <si>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</si>
  <si>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</si>
  <si>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</si>
  <si>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</si>
  <si>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</si>
  <si>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</si>
  <si>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</si>
  <si>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</si>
  <si>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</si>
  <si>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</si>
  <si>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</si>
  <si>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</si>
  <si>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</si>
  <si>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</si>
  <si>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</si>
  <si>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</si>
  <si>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</si>
  <si>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</si>
  <si>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</si>
  <si>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</si>
  <si>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</si>
  <si>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</si>
  <si>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</si>
  <si>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</si>
  <si>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</si>
  <si>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</si>
  <si>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</si>
  <si>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</si>
  <si>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</si>
  <si>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</si>
  <si>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</si>
  <si>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</si>
  <si>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</si>
  <si>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</si>
  <si>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</si>
  <si>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</si>
  <si>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</si>
  <si>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</si>
  <si>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</si>
  <si>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</si>
  <si>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</si>
  <si>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</si>
  <si>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</si>
  <si>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</si>
  <si>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</si>
  <si>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</si>
  <si>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</si>
  <si>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</si>
  <si>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</si>
  <si>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</si>
  <si>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</si>
  <si>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</si>
  <si>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</si>
  <si>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</si>
  <si>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</si>
  <si>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</si>
  <si>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</si>
  <si>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</si>
  <si>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</si>
  <si>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</si>
  <si>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</si>
  <si>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</si>
  <si>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</si>
  <si>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</si>
  <si>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</si>
  <si>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</si>
  <si>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</si>
  <si>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</si>
  <si>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</si>
  <si>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</si>
  <si>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</si>
  <si>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</si>
  <si>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</si>
  <si>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</si>
  <si>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</si>
  <si>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</si>
  <si>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</si>
  <si>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</si>
  <si>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</si>
  <si>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</si>
  <si>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</si>
  <si>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</si>
  <si>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</si>
  <si>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</si>
  <si>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</si>
  <si>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</si>
  <si>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</si>
  <si>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</si>
  <si>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</si>
  <si>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</si>
  <si>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</si>
  <si>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</si>
  <si>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</si>
  <si>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</si>
  <si>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</si>
  <si>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</si>
  <si>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</si>
  <si>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</si>
  <si>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</si>
  <si>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</si>
  <si>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</si>
  <si>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</si>
  <si>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</si>
  <si>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</si>
  <si>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</si>
  <si>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</si>
  <si>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</si>
  <si>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</si>
  <si>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</si>
  <si>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</si>
  <si>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</si>
  <si>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</si>
  <si>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</si>
  <si>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</si>
  <si>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</si>
  <si>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</si>
  <si>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</si>
  <si>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</si>
  <si>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</si>
  <si>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</si>
  <si>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</si>
  <si>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</si>
  <si>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</si>
  <si>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</si>
  <si>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</si>
  <si>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</si>
  <si>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</si>
  <si>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</si>
  <si>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</si>
  <si>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</si>
  <si>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</si>
  <si>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</si>
  <si>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</si>
  <si>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</si>
  <si>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</si>
  <si>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</si>
  <si>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</si>
  <si>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</si>
  <si>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</si>
  <si>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</si>
  <si>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</si>
  <si>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</si>
  <si>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</si>
  <si>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</si>
  <si>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</si>
  <si>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</si>
  <si>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</si>
  <si>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</si>
  <si>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</si>
  <si>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</si>
  <si>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</si>
  <si>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</si>
  <si>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</si>
  <si>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</si>
  <si>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</si>
  <si>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</si>
  <si>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</si>
  <si>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</si>
  <si>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</si>
  <si>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</si>
  <si>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</si>
  <si>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</si>
  <si>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</si>
  <si>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</si>
  <si>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</si>
  <si>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</si>
  <si>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</si>
  <si>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</si>
  <si>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</si>
  <si>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</si>
  <si>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</si>
  <si>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</si>
  <si>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</si>
  <si>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</si>
  <si>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</si>
  <si>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</si>
  <si>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</si>
  <si>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</si>
  <si>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</si>
  <si>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</si>
  <si>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</si>
  <si>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</si>
  <si>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</si>
  <si>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</si>
  <si>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</si>
  <si>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</si>
  <si>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</si>
  <si>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</si>
  <si>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</si>
  <si>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</si>
  <si>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</si>
  <si>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</si>
  <si>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</si>
  <si>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</si>
  <si>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</si>
  <si>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</si>
  <si>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</si>
  <si>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</si>
  <si>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</si>
  <si>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</si>
  <si>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</si>
  <si>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</si>
  <si>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</si>
  <si>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</si>
  <si>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</si>
  <si>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</si>
  <si>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</si>
  <si>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</si>
  <si>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</si>
  <si>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</si>
  <si>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</si>
  <si>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</si>
  <si>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</si>
  <si>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</si>
  <si>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</si>
  <si>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</si>
  <si>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</si>
  <si>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</si>
  <si>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</si>
  <si>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</si>
  <si>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</si>
  <si>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</si>
  <si>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</si>
  <si>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</si>
  <si>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</si>
  <si>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</si>
  <si>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</si>
  <si>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</si>
  <si>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</si>
  <si>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</si>
  <si>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</si>
  <si>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</si>
  <si>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</si>
  <si>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</si>
  <si>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</si>
  <si>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</si>
  <si>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</si>
  <si>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</si>
  <si>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</si>
  <si>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</si>
  <si>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</si>
  <si>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</si>
  <si>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</si>
  <si>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</si>
  <si>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</si>
  <si>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</si>
  <si>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</si>
  <si>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</si>
  <si>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</si>
  <si>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</si>
  <si>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</si>
  <si>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</si>
  <si>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</si>
  <si>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</si>
  <si>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</si>
  <si>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</si>
  <si>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</si>
  <si>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</si>
  <si>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</si>
  <si>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</si>
  <si>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</si>
  <si>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</si>
  <si>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</si>
  <si>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</si>
  <si>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</si>
  <si>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</si>
  <si>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</si>
  <si>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</si>
  <si>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</si>
  <si>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</si>
  <si>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</si>
  <si>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</si>
  <si>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</si>
  <si>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</si>
  <si>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</si>
  <si>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</si>
  <si>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</si>
  <si>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</si>
  <si>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</si>
  <si>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</si>
  <si>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</si>
  <si>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</si>
  <si>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</si>
  <si>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</si>
  <si>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</si>
  <si>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</si>
  <si>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</si>
  <si>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</si>
  <si>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</si>
  <si>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</si>
  <si>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</si>
  <si>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</si>
  <si>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</si>
  <si>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</si>
  <si>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</si>
  <si>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</si>
  <si>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</si>
  <si>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</si>
  <si>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</si>
  <si>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</si>
  <si>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</si>
  <si>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</si>
  <si>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</si>
  <si>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</si>
  <si>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</si>
  <si>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</si>
  <si>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</si>
  <si>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</si>
  <si>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</si>
  <si>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</si>
  <si>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</si>
  <si>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</si>
  <si>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</si>
  <si>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</si>
  <si>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</si>
  <si>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</si>
  <si>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</si>
  <si>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</si>
  <si>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</si>
  <si>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</si>
  <si>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</si>
  <si>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</si>
  <si>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</si>
  <si>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</si>
  <si>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</si>
  <si>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</si>
  <si>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</si>
  <si>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</si>
  <si>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</si>
  <si>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</si>
  <si>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</si>
  <si>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</si>
  <si>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</si>
  <si>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</si>
  <si>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</si>
  <si>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</si>
  <si>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</si>
  <si>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</si>
  <si>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</si>
  <si>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</si>
  <si>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</si>
  <si>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</si>
  <si>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</si>
  <si>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</si>
  <si>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</si>
  <si>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</si>
  <si>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</si>
  <si>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</si>
  <si>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</si>
  <si>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</si>
  <si>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</si>
  <si>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</si>
  <si>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</si>
  <si>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</si>
  <si>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</si>
  <si>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</si>
  <si>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</si>
  <si>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</si>
  <si>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</si>
  <si>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</si>
  <si>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</si>
  <si>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</si>
  <si>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</si>
  <si>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</si>
  <si>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</si>
  <si>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</si>
  <si>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</si>
  <si>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</si>
  <si>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</si>
  <si>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</si>
  <si>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</si>
  <si>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</si>
  <si>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</si>
  <si>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</si>
  <si>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</si>
  <si>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</si>
  <si>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</si>
  <si>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</si>
  <si>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</si>
  <si>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</si>
  <si>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</si>
  <si>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</si>
  <si>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</si>
  <si>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</si>
  <si>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</si>
  <si>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</si>
  <si>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</si>
  <si>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</si>
  <si>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</si>
  <si>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</si>
  <si>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</si>
  <si>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</si>
  <si>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</si>
  <si>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</si>
  <si>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</si>
  <si>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</si>
  <si>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</si>
  <si>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</si>
  <si>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</si>
  <si>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</si>
  <si>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</si>
  <si>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</si>
  <si>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</si>
  <si>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</si>
  <si>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</si>
  <si>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</si>
  <si>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</si>
  <si>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</si>
  <si>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</si>
  <si>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</si>
  <si>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</si>
  <si>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</si>
  <si>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</si>
  <si>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</si>
  <si>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</si>
  <si>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</si>
  <si>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</si>
  <si>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</si>
  <si>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</si>
  <si>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</si>
  <si>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</si>
  <si>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</si>
  <si>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</si>
  <si>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</si>
  <si>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</si>
  <si>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</si>
  <si>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</si>
  <si>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</si>
  <si>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</si>
  <si>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</si>
  <si>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</si>
  <si>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</si>
  <si>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</si>
  <si>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</si>
  <si>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</si>
  <si>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</si>
  <si>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</si>
  <si>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</si>
  <si>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</si>
  <si>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</si>
  <si>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</si>
  <si>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</si>
  <si>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</si>
  <si>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</si>
  <si>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</si>
  <si>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</si>
  <si>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</si>
  <si>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</si>
  <si>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</si>
  <si>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</si>
  <si>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</si>
  <si>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</si>
  <si>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</si>
  <si>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</si>
  <si>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</si>
  <si>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</si>
  <si>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</si>
  <si>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</si>
  <si>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</si>
  <si>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</si>
  <si>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</si>
  <si>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</si>
  <si>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</si>
  <si>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</si>
  <si>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</si>
  <si>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</si>
  <si>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</si>
  <si>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</si>
  <si>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</si>
  <si>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</si>
  <si>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</si>
  <si>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</si>
  <si>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</si>
  <si>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</si>
  <si>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</si>
  <si>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</si>
  <si>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</si>
  <si>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</si>
  <si>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</si>
  <si>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</si>
  <si>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</si>
  <si>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</si>
  <si>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</si>
  <si>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</si>
  <si>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</si>
  <si>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</si>
  <si>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</si>
  <si>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</si>
  <si>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</si>
  <si>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</si>
  <si>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</si>
  <si>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</si>
  <si>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</si>
  <si>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</si>
  <si>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</si>
  <si>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</si>
  <si>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</si>
  <si>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</si>
  <si>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</si>
  <si>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</si>
  <si>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</si>
  <si>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</si>
  <si>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</si>
  <si>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</si>
  <si>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</si>
  <si>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</si>
  <si>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</si>
  <si>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</si>
  <si>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</si>
  <si>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</si>
  <si>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</si>
  <si>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</si>
  <si>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</si>
  <si>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</si>
  <si>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</si>
  <si>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</si>
  <si>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</si>
  <si>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</si>
  <si>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</si>
  <si>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</si>
  <si>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</si>
  <si>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</si>
  <si>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</si>
  <si>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</si>
  <si>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</si>
  <si>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</si>
  <si>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</si>
  <si>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</si>
  <si>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</si>
  <si>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</si>
  <si>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</si>
  <si>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</si>
  <si>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</si>
  <si>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</si>
  <si>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</si>
  <si>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</si>
  <si>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</si>
  <si>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</si>
  <si>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</si>
  <si>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</si>
  <si>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</si>
  <si>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</si>
  <si>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</si>
  <si>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</si>
  <si>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</si>
  <si>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</si>
  <si>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</si>
  <si>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</si>
  <si>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</si>
  <si>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</si>
  <si>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</si>
  <si>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</si>
  <si>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</si>
  <si>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</si>
  <si>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</si>
  <si>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</si>
  <si>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</si>
  <si>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</si>
  <si>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</si>
  <si>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</si>
  <si>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</si>
  <si>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</si>
  <si>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</si>
  <si>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</si>
  <si>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</si>
  <si>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</si>
  <si>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</si>
  <si>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</si>
  <si>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</si>
  <si>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</si>
  <si>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</si>
  <si>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</si>
  <si>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</si>
  <si>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</si>
  <si>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</si>
  <si>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</si>
  <si>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</si>
  <si>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</si>
  <si>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</si>
  <si>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</si>
  <si>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</si>
  <si>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</si>
  <si>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</si>
  <si>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</si>
  <si>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</si>
  <si>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</si>
  <si>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</si>
  <si>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</si>
  <si>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</si>
  <si>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</si>
  <si>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</si>
  <si>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</si>
  <si>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</si>
  <si>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</si>
  <si>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</si>
  <si>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</si>
  <si>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</si>
  <si>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</si>
  <si>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</si>
  <si>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</si>
  <si>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</si>
  <si>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</si>
  <si>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</si>
  <si>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</si>
  <si>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</si>
  <si>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</si>
  <si>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</si>
  <si>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</si>
  <si>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</si>
  <si>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</si>
  <si>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</si>
  <si>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</si>
  <si>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</si>
  <si>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</si>
  <si>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</si>
  <si>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</si>
  <si>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</si>
  <si>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</si>
  <si>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</si>
  <si>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</si>
  <si>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</si>
  <si>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</si>
  <si>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</si>
  <si>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</si>
  <si>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</si>
  <si>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</si>
  <si>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</si>
  <si>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</si>
  <si>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</si>
  <si>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</si>
  <si>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</si>
  <si>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</si>
  <si>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</si>
  <si>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</si>
  <si>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</si>
  <si>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</si>
  <si>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</si>
  <si>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</si>
  <si>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</si>
  <si>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</si>
  <si>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</si>
  <si>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</si>
  <si>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</si>
  <si>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</si>
  <si>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</si>
  <si>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</si>
  <si>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</si>
  <si>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</si>
  <si>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</si>
  <si>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</si>
  <si>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</si>
  <si>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</si>
  <si>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</si>
  <si>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</si>
  <si>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</si>
  <si>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</si>
  <si>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</si>
  <si>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</si>
  <si>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</si>
  <si>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</si>
  <si>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</si>
  <si>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</si>
  <si>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</si>
  <si>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</si>
  <si>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</si>
  <si>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</si>
  <si>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</si>
  <si>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</si>
  <si>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</si>
  <si>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</si>
  <si>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</si>
  <si>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</si>
  <si>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</si>
  <si>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</si>
  <si>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</si>
  <si>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</si>
  <si>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</si>
  <si>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</si>
  <si>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</si>
  <si>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</si>
  <si>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</si>
  <si>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</si>
  <si>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</si>
  <si>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</si>
  <si>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</si>
  <si>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</si>
  <si>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</si>
  <si>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</si>
  <si>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</si>
  <si>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</si>
  <si>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</si>
  <si>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</si>
  <si>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</si>
  <si>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</si>
  <si>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</si>
  <si>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</si>
  <si>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</si>
  <si>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</si>
  <si>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</si>
  <si>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</si>
  <si>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</si>
  <si>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</si>
  <si>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</si>
  <si>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</si>
  <si>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</si>
  <si>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</si>
  <si>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</si>
  <si>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</si>
  <si>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</si>
  <si>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</si>
  <si>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</si>
  <si>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</si>
  <si>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</si>
  <si>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</si>
  <si>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</si>
  <si>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</si>
  <si>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</si>
  <si>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</si>
  <si>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</si>
  <si>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</si>
  <si>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</si>
  <si>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</si>
  <si>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</si>
  <si>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</si>
  <si>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</si>
  <si>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</si>
  <si>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</si>
  <si>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</si>
  <si>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</si>
  <si>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</si>
  <si>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</si>
  <si>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</si>
  <si>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</si>
  <si>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</si>
  <si>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</si>
  <si>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</si>
  <si>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</si>
  <si>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</si>
  <si>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</si>
  <si>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</si>
  <si>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</si>
  <si>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</si>
  <si>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</si>
  <si>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</si>
  <si>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</si>
  <si>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</si>
  <si>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</si>
  <si>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</si>
  <si>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</si>
  <si>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</si>
  <si>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</si>
  <si>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</si>
  <si>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</si>
  <si>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</si>
  <si>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</si>
  <si>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</si>
  <si>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</si>
  <si>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</si>
  <si>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</si>
  <si>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</si>
  <si>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</si>
  <si>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</si>
  <si>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</si>
  <si>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</si>
  <si>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</si>
  <si>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</si>
  <si>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</si>
  <si>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</si>
  <si>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</si>
  <si>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</si>
  <si>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</si>
  <si>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</si>
  <si>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</si>
  <si>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</si>
  <si>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</si>
  <si>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</si>
  <si>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</si>
  <si>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</si>
  <si>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</si>
  <si>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</si>
  <si>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</si>
  <si>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</si>
  <si>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</si>
  <si>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</si>
  <si>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</si>
  <si>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</si>
  <si>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</si>
  <si>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</si>
  <si>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</si>
  <si>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</si>
  <si>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</si>
  <si>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</si>
  <si>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</si>
  <si>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</si>
  <si>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</si>
  <si>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</si>
  <si>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</si>
  <si>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</si>
  <si>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</si>
  <si>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</si>
  <si>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</si>
  <si>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</si>
  <si>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</si>
  <si>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</si>
  <si>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</si>
  <si>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</si>
  <si>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</si>
  <si>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</si>
  <si>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</si>
  <si>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</si>
  <si>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</si>
  <si>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</si>
  <si>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</si>
  <si>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</si>
  <si>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</si>
  <si>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</si>
  <si>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</si>
  <si>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</si>
  <si>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</si>
  <si>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</si>
  <si>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</si>
  <si>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</si>
  <si>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</si>
  <si>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</si>
  <si>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</si>
  <si>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</si>
  <si>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</si>
  <si>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</si>
  <si>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</si>
  <si>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</si>
  <si>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</si>
  <si>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</si>
  <si>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</si>
  <si>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</si>
  <si>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</si>
  <si>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</si>
  <si>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</si>
  <si>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</si>
  <si>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</si>
  <si>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</si>
  <si>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</si>
  <si>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</si>
  <si>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</si>
  <si>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</si>
  <si>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</si>
  <si>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</si>
  <si>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</si>
  <si>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</si>
  <si>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</si>
  <si>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</si>
  <si>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</si>
  <si>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</si>
  <si>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</si>
  <si>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</si>
  <si>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</si>
  <si>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</si>
  <si>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</si>
  <si>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</si>
  <si>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</si>
  <si>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</si>
  <si>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</si>
  <si>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</si>
  <si>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</si>
  <si>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</si>
  <si>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</si>
  <si>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</si>
  <si>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</si>
  <si>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</si>
  <si>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</si>
  <si>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</si>
  <si>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</si>
  <si>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</si>
  <si>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</si>
  <si>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</si>
  <si>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</si>
  <si>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</si>
  <si>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</si>
  <si>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</si>
  <si>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</si>
  <si>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</si>
  <si>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</si>
  <si>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</si>
  <si>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</si>
  <si>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</si>
  <si>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</si>
  <si>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</si>
  <si>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</si>
  <si>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</si>
  <si>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</si>
  <si>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</si>
  <si>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</si>
  <si>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</si>
  <si>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</si>
  <si>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</si>
  <si>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</si>
  <si>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</si>
  <si>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</si>
  <si>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</si>
  <si>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</si>
  <si>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</si>
  <si>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</si>
  <si>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</si>
  <si>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</si>
  <si>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</si>
  <si>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</si>
  <si>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</si>
  <si>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</si>
  <si>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</si>
  <si>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</si>
  <si>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</si>
  <si>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</si>
  <si>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</si>
  <si>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</si>
  <si>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</si>
  <si>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</si>
  <si>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</si>
  <si>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</si>
  <si>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</si>
  <si>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</si>
  <si>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</si>
  <si>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</si>
  <si>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</si>
  <si>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</si>
  <si>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</si>
  <si>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</si>
  <si>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</si>
  <si>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</si>
  <si>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</si>
  <si>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</si>
  <si>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</si>
  <si>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</si>
  <si>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</si>
  <si>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</si>
  <si>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</si>
  <si>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</si>
  <si>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</si>
  <si>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</si>
  <si>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</si>
  <si>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</si>
  <si>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</si>
  <si>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</si>
  <si>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</si>
  <si>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</si>
  <si>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</si>
  <si>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</si>
  <si>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</si>
  <si>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</si>
  <si>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</si>
  <si>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</si>
  <si>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</si>
  <si>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</si>
  <si>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</si>
  <si>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</si>
  <si>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</si>
  <si>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</si>
  <si>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</si>
  <si>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</si>
  <si>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</si>
  <si>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</si>
  <si>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</si>
  <si>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</si>
  <si>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</si>
  <si>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</si>
  <si>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</si>
  <si>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</si>
  <si>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</si>
  <si>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</si>
  <si>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</si>
  <si>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</si>
  <si>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</si>
  <si>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</si>
  <si>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</si>
  <si>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</si>
  <si>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</si>
  <si>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</si>
  <si>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</si>
  <si>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</si>
  <si>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</si>
  <si>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</si>
  <si>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</si>
  <si>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</si>
  <si>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</si>
  <si>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</si>
  <si>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</si>
  <si>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</si>
  <si>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</si>
  <si>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</si>
  <si>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</si>
  <si>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</si>
  <si>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</si>
  <si>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</si>
  <si>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</si>
  <si>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</si>
  <si>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</si>
  <si>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</si>
  <si>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</si>
  <si>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</si>
  <si>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</si>
  <si>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</si>
  <si>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</si>
  <si>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</si>
  <si>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</si>
  <si>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</si>
  <si>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</si>
  <si>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</si>
  <si>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</si>
  <si>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</si>
  <si>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</si>
  <si>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</si>
  <si>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</si>
  <si>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</si>
  <si>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</si>
  <si>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</si>
  <si>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</si>
  <si>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</si>
  <si>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</si>
  <si>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</si>
  <si>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</si>
  <si>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</si>
  <si>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</si>
  <si>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</si>
  <si>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</si>
  <si>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</si>
  <si>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</si>
  <si>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</si>
  <si>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</si>
  <si>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</si>
  <si>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</si>
  <si>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</si>
  <si>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</si>
  <si>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</si>
  <si>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</si>
  <si>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</si>
  <si>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</si>
  <si>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</si>
  <si>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</si>
  <si>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</si>
  <si>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</si>
  <si>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</si>
  <si>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</si>
  <si>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</si>
  <si>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</si>
  <si>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</si>
  <si>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</si>
  <si>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</si>
  <si>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</si>
  <si>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</si>
  <si>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</si>
  <si>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</si>
  <si>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</si>
  <si>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</si>
  <si>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</si>
  <si>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</si>
  <si>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</si>
  <si>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</si>
  <si>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</si>
  <si>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</si>
  <si>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</si>
  <si>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</si>
  <si>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</si>
  <si>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</si>
  <si>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</si>
  <si>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</si>
  <si>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</si>
  <si>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</si>
  <si>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</si>
  <si>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</si>
  <si>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</si>
  <si>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</si>
  <si>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</si>
  <si>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</si>
  <si>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</si>
  <si>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</si>
  <si>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</si>
  <si>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</si>
  <si>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</si>
  <si>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</si>
  <si>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</si>
  <si>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</si>
  <si>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</si>
  <si>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</si>
  <si>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</si>
  <si>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</si>
  <si>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</si>
  <si>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</si>
  <si>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</si>
  <si>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</si>
  <si>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</si>
  <si>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</si>
  <si>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</si>
  <si>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</si>
  <si>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</si>
  <si>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</si>
  <si>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</si>
  <si>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</si>
  <si>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</si>
  <si>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</si>
  <si>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</si>
  <si>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</si>
  <si>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</si>
  <si>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</si>
  <si>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</si>
  <si>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</si>
  <si>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</si>
  <si>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</si>
  <si>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</si>
  <si>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</si>
  <si>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</si>
  <si>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</si>
  <si>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</si>
  <si>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</si>
  <si>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</si>
  <si>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</si>
  <si>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</si>
  <si>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</si>
  <si>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</si>
  <si>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</si>
  <si>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</si>
  <si>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</si>
  <si>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</si>
  <si>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</si>
  <si>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</si>
  <si>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</si>
  <si>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</si>
  <si>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</si>
  <si>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</si>
  <si>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</si>
  <si>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</si>
  <si>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</si>
  <si>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</si>
  <si>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</si>
  <si>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</si>
  <si>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</si>
  <si>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</si>
  <si>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</si>
  <si>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</si>
  <si>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</si>
  <si>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</si>
  <si>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</si>
  <si>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</si>
  <si>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</si>
  <si>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</si>
  <si>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</si>
  <si>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</si>
  <si>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</si>
  <si>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</si>
  <si>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</si>
  <si>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</si>
  <si>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</si>
  <si>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</si>
  <si>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</si>
  <si>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</si>
  <si>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</si>
  <si>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</si>
  <si>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</si>
  <si>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</si>
  <si>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</si>
  <si>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</si>
  <si>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</si>
  <si>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</si>
  <si>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</si>
  <si>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</si>
  <si>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</si>
  <si>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</si>
  <si>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</si>
  <si>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</si>
  <si>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</si>
  <si>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</si>
  <si>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</si>
  <si>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</si>
  <si>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</si>
  <si>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</si>
  <si>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</si>
  <si>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</si>
  <si>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</si>
  <si>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</si>
  <si>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</si>
  <si>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</si>
  <si>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</si>
  <si>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</si>
  <si>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</si>
  <si>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</si>
  <si>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</si>
  <si>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</si>
  <si>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</si>
  <si>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</si>
  <si>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</si>
  <si>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</si>
  <si>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</si>
  <si>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</si>
  <si>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</si>
  <si>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</si>
  <si>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</si>
  <si>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</si>
  <si>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</si>
  <si>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</si>
  <si>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</si>
  <si>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</si>
  <si>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</si>
  <si>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</si>
  <si>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</si>
  <si>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</si>
  <si>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</si>
  <si>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</si>
  <si>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</si>
  <si>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</si>
  <si>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</si>
  <si>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</si>
  <si>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</si>
  <si>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</si>
  <si>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</si>
  <si>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</si>
  <si>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</si>
  <si>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</si>
  <si>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</si>
  <si>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</si>
  <si>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</si>
  <si>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</si>
  <si>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</si>
  <si>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</si>
  <si>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</si>
  <si>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</si>
  <si>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</si>
  <si>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</si>
  <si>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</si>
  <si>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</si>
  <si>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</si>
  <si>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</si>
  <si>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</si>
  <si>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</si>
  <si>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</si>
  <si>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</si>
  <si>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</si>
  <si>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</si>
  <si>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</si>
  <si>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</si>
  <si>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</si>
  <si>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</si>
  <si>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</si>
  <si>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</si>
  <si>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</si>
  <si>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</si>
  <si>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</si>
  <si>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</si>
  <si>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</si>
  <si>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</si>
  <si>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</si>
  <si>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</si>
  <si>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</si>
  <si>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</si>
  <si>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</si>
  <si>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</si>
  <si>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</si>
  <si>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</si>
  <si>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</si>
  <si>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</si>
  <si>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</si>
  <si>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</si>
  <si>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</si>
  <si>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</si>
  <si>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</si>
  <si>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</si>
  <si>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</si>
  <si>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</si>
  <si>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</si>
  <si>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</si>
  <si>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</si>
  <si>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</si>
  <si>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</si>
  <si>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</si>
  <si>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</si>
  <si>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</si>
  <si>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</si>
  <si>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</si>
  <si>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</si>
  <si>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</si>
  <si>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</si>
  <si>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</si>
  <si>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</si>
  <si>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</si>
  <si>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</si>
  <si>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</si>
  <si>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</si>
  <si>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</si>
  <si>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</si>
  <si>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</si>
  <si>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</si>
  <si>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</si>
  <si>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</si>
  <si>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</si>
  <si>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</si>
  <si>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</si>
  <si>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</si>
  <si>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</si>
  <si>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</si>
  <si>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</si>
  <si>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</si>
  <si>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</si>
  <si>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</si>
  <si>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</si>
  <si>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</si>
  <si>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</si>
  <si>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</si>
  <si>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</si>
  <si>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</si>
  <si>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</si>
  <si>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</si>
  <si>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</si>
  <si>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</si>
  <si>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</si>
  <si>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</si>
  <si>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</si>
  <si>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</si>
  <si>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</si>
  <si>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</si>
  <si>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</si>
  <si>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</si>
  <si>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</si>
  <si>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</si>
  <si>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</si>
  <si>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</si>
  <si>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</si>
  <si>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</si>
  <si>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</si>
  <si>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</si>
  <si>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</si>
  <si>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</si>
  <si>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</si>
  <si>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</si>
  <si>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</si>
  <si>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</si>
  <si>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</si>
  <si>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</si>
  <si>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</si>
  <si>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</si>
  <si>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</si>
  <si>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</si>
  <si>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</si>
  <si>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</si>
  <si>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</si>
  <si>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</si>
  <si>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</si>
  <si>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</si>
  <si>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</si>
  <si>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</si>
  <si>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</si>
  <si>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</si>
  <si>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</si>
  <si>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</si>
  <si>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</si>
  <si>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</si>
  <si>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</si>
  <si>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</si>
  <si>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</si>
  <si>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</si>
  <si>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</si>
  <si>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</si>
  <si>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</si>
  <si>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</si>
  <si>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</si>
  <si>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</si>
  <si>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</si>
  <si>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</si>
  <si>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</si>
  <si>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</si>
  <si>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</si>
  <si>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</si>
  <si>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</si>
  <si>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</si>
  <si>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</si>
  <si>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</si>
  <si>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</si>
  <si>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</si>
  <si>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</si>
  <si>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</si>
  <si>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</si>
  <si>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</si>
  <si>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</si>
  <si>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</si>
  <si>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</si>
  <si>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</si>
  <si>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</si>
  <si>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</si>
  <si>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</si>
  <si>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</si>
  <si>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</si>
  <si>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</si>
  <si>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</si>
  <si>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</si>
  <si>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</si>
  <si>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</si>
  <si>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</si>
  <si>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</si>
  <si>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</si>
  <si>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</si>
  <si>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</si>
  <si>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</si>
  <si>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</si>
  <si>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</si>
  <si>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</si>
  <si>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</si>
  <si>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</si>
  <si>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</si>
  <si>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</si>
  <si>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</si>
  <si>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</si>
  <si>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</si>
  <si>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</si>
  <si>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</si>
  <si>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</si>
  <si>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</si>
  <si>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</si>
  <si>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</si>
  <si>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</si>
  <si>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</si>
  <si>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</si>
  <si>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</si>
  <si>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</si>
  <si>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</si>
  <si>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</si>
  <si>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</si>
  <si>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</si>
  <si>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</si>
  <si>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</si>
  <si>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</si>
  <si>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</si>
  <si>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</si>
  <si>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</si>
  <si>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</si>
  <si>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</si>
  <si>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</si>
  <si>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</si>
  <si>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</si>
  <si>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</si>
  <si>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</si>
  <si>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</si>
  <si>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</si>
  <si>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</si>
  <si>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</si>
  <si>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</si>
  <si>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</si>
  <si>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</si>
  <si>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</si>
  <si>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</si>
  <si>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</si>
  <si>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</si>
  <si>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</si>
  <si>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</si>
  <si>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</si>
  <si>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</si>
  <si>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</si>
  <si>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</si>
  <si>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</si>
  <si>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</si>
  <si>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</si>
  <si>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</si>
  <si>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</si>
  <si>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</si>
  <si>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</si>
  <si>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</si>
  <si>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</si>
  <si>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</si>
  <si>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</si>
  <si>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</si>
  <si>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</si>
  <si>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</si>
  <si>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</si>
  <si>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</si>
  <si>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</si>
  <si>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</si>
  <si>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</si>
  <si>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</si>
  <si>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</si>
  <si>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</si>
  <si>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</si>
  <si>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</si>
  <si>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</si>
  <si>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</si>
  <si>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</si>
  <si>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</si>
  <si>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</si>
  <si>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</si>
  <si>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</si>
  <si>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</si>
  <si>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</si>
  <si>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</si>
  <si>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</si>
  <si>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</si>
  <si>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</si>
  <si>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</si>
  <si>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</si>
  <si>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</si>
  <si>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</si>
  <si>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</si>
  <si>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</si>
  <si>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</si>
  <si>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</si>
  <si>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</si>
  <si>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</si>
  <si>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</si>
  <si>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</si>
  <si>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</si>
  <si>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</si>
  <si>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</si>
  <si>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</si>
  <si>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</si>
  <si>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</si>
  <si>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</si>
  <si>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</si>
  <si>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</si>
  <si>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</si>
  <si>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</si>
  <si>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</si>
  <si>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</si>
  <si>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</si>
  <si>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</si>
  <si>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</si>
  <si>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</si>
  <si>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</si>
  <si>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</si>
  <si>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</si>
  <si>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</si>
  <si>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</si>
  <si>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</si>
  <si>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</si>
  <si>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</si>
  <si>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</si>
  <si>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</si>
  <si>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</si>
  <si>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</si>
  <si>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</si>
  <si>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</si>
  <si>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</si>
  <si>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</si>
  <si>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</si>
  <si>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</si>
  <si>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</si>
  <si>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</si>
  <si>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</si>
  <si>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</si>
  <si>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</si>
  <si>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</si>
  <si>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</si>
  <si>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</si>
  <si>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</si>
  <si>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</si>
  <si>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</si>
  <si>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</si>
  <si>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</si>
  <si>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</si>
  <si>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</si>
  <si>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</si>
  <si>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</si>
  <si>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</si>
  <si>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</si>
  <si>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</si>
  <si>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</si>
  <si>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</si>
  <si>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</si>
  <si>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</si>
  <si>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</si>
  <si>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</si>
  <si>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</si>
  <si>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</si>
  <si>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</si>
  <si>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</si>
  <si>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</si>
  <si>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</si>
  <si>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</si>
  <si>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</si>
  <si>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</si>
  <si>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</si>
  <si>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</si>
  <si>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</si>
  <si>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</si>
  <si>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</si>
  <si>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</si>
  <si>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</si>
  <si>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</si>
  <si>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</si>
  <si>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</si>
  <si>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</si>
  <si>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</si>
  <si>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</si>
  <si>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</si>
  <si>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</si>
  <si>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</si>
  <si>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</si>
  <si>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</si>
  <si>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</si>
  <si>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</si>
  <si>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</si>
  <si>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</si>
  <si>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</si>
  <si>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</si>
  <si>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</si>
  <si>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</si>
  <si>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</si>
  <si>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</si>
  <si>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</si>
  <si>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</si>
  <si>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</si>
  <si>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</si>
  <si>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</si>
  <si>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</si>
  <si>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</si>
  <si>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</si>
  <si>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</si>
  <si>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</si>
  <si>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</si>
  <si>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</si>
  <si>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</si>
  <si>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</si>
  <si>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</si>
  <si>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</si>
  <si>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</si>
  <si>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</si>
  <si>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</si>
  <si>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</si>
  <si>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</si>
  <si>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</si>
  <si>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</si>
  <si>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</si>
  <si>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</si>
  <si>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</si>
  <si>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</si>
  <si>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</si>
  <si>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</si>
  <si>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</si>
  <si>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</si>
  <si>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</si>
  <si>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</si>
  <si>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</si>
  <si>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</si>
  <si>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</si>
  <si>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</si>
  <si>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</si>
  <si>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</si>
  <si>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</si>
  <si>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</si>
  <si>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</si>
  <si>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</si>
  <si>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</si>
  <si>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</si>
  <si>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</si>
  <si>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</si>
  <si>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</si>
  <si>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</si>
  <si>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</si>
  <si>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</si>
  <si>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</si>
  <si>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</si>
  <si>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</si>
  <si>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</si>
  <si>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</si>
  <si>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</si>
  <si>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</si>
  <si>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</si>
  <si>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</si>
  <si>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</si>
  <si>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</si>
  <si>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</si>
  <si>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</si>
  <si>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</si>
  <si>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</si>
  <si>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</si>
  <si>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</si>
  <si>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</si>
  <si>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</si>
  <si>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</si>
  <si>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</si>
  <si>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</si>
  <si>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</si>
  <si>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</si>
  <si>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</si>
  <si>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</si>
  <si>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</si>
  <si>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</si>
  <si>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</si>
  <si>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</si>
  <si>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</si>
  <si>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</si>
  <si>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</si>
  <si>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</si>
  <si>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</si>
  <si>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</si>
  <si>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</si>
  <si>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</si>
  <si>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</si>
  <si>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</si>
  <si>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</si>
  <si>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</si>
  <si>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</si>
  <si>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</si>
  <si>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</si>
  <si>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</si>
  <si>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</si>
  <si>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</si>
  <si>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</si>
  <si>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</si>
  <si>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</si>
  <si>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</si>
  <si>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</si>
  <si>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</si>
  <si>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</si>
  <si>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</si>
  <si>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</si>
  <si>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</si>
  <si>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</si>
  <si>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</si>
  <si>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</si>
  <si>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</si>
  <si>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</si>
  <si>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</si>
  <si>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</si>
  <si>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</si>
  <si>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</si>
  <si>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</si>
  <si>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</si>
  <si>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</si>
  <si>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</si>
  <si>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</si>
  <si>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</si>
  <si>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</si>
  <si>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</si>
  <si>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</si>
  <si>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</si>
  <si>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</si>
  <si>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</si>
  <si>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</si>
  <si>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</si>
  <si>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</si>
  <si>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</si>
  <si>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</si>
  <si>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</si>
  <si>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</si>
  <si>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</si>
  <si>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</si>
  <si>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</si>
  <si>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</si>
  <si>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</si>
  <si>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</si>
  <si>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</si>
  <si>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</si>
  <si>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</si>
  <si>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</si>
  <si>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</si>
  <si>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</si>
  <si>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</si>
  <si>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</si>
  <si>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</si>
  <si>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</si>
  <si>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</si>
  <si>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</si>
  <si>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</si>
  <si>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</si>
  <si>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</si>
  <si>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</si>
  <si>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</si>
  <si>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</si>
  <si>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</si>
  <si>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</si>
  <si>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</si>
  <si>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</si>
  <si>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</si>
  <si>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</si>
  <si>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</si>
  <si>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</si>
  <si>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</si>
  <si>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</si>
  <si>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</si>
  <si>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</si>
  <si>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</si>
  <si>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</si>
  <si>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</si>
  <si>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</si>
  <si>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</si>
  <si>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</si>
  <si>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</si>
  <si>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</si>
  <si>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</si>
  <si>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</si>
  <si>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</si>
  <si>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</si>
  <si>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</si>
  <si>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</si>
  <si>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</si>
  <si>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</si>
  <si>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</si>
  <si>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</si>
  <si>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</si>
  <si>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</si>
  <si>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</si>
  <si>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</si>
  <si>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</si>
  <si>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</si>
  <si>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</si>
  <si>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</si>
  <si>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</si>
  <si>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</si>
  <si>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</si>
  <si>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</si>
  <si>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</si>
  <si>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</si>
  <si>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</si>
  <si>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</si>
  <si>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</si>
  <si>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</si>
  <si>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</si>
  <si>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</si>
  <si>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</si>
  <si>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</si>
  <si>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</si>
  <si>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</si>
  <si>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</si>
  <si>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</si>
  <si>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</si>
  <si>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</si>
  <si>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</si>
  <si>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</si>
  <si>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</si>
  <si>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</si>
  <si>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</si>
  <si>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</si>
  <si>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</si>
  <si>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</si>
  <si>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</si>
  <si>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</si>
  <si>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</si>
  <si>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</si>
  <si>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</si>
  <si>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</si>
  <si>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</si>
  <si>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</si>
  <si>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</si>
  <si>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</si>
  <si>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</si>
  <si>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</si>
  <si>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</si>
  <si>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</si>
  <si>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</si>
  <si>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</si>
  <si>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</si>
  <si>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</si>
  <si>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</si>
  <si>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</si>
  <si>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</si>
  <si>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</si>
  <si>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</si>
  <si>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</si>
  <si>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</si>
  <si>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</si>
  <si>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</si>
  <si>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</si>
  <si>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</si>
  <si>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</si>
  <si>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</si>
  <si>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</si>
  <si>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</si>
  <si>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</si>
  <si>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</si>
  <si>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</si>
  <si>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</si>
  <si>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</si>
  <si>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</si>
  <si>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</si>
  <si>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</si>
  <si>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</si>
  <si>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</si>
  <si>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</si>
  <si>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</si>
  <si>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</si>
  <si>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</si>
  <si>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</si>
  <si>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</si>
  <si>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</si>
  <si>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</si>
  <si>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</si>
  <si>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</si>
  <si>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</si>
  <si>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</si>
  <si>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</si>
  <si>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</si>
  <si>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</si>
  <si>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</si>
  <si>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</si>
  <si>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</si>
  <si>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</si>
  <si>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</si>
  <si>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</si>
  <si>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</si>
  <si>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</si>
  <si>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</si>
  <si>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</si>
  <si>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</si>
  <si>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</si>
  <si>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</si>
  <si>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</si>
  <si>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</si>
  <si>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</si>
  <si>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</si>
  <si>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</si>
  <si>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</si>
  <si>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</si>
  <si>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</si>
  <si>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</si>
  <si>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</si>
  <si>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</si>
  <si>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</si>
  <si>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</si>
  <si>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</si>
  <si>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</si>
  <si>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</si>
  <si>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</si>
  <si>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</si>
  <si>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</si>
  <si>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</si>
  <si>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</si>
  <si>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</si>
  <si>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</si>
  <si>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</si>
  <si>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</si>
  <si>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</si>
  <si>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</si>
  <si>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</si>
  <si>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</si>
  <si>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</si>
  <si>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</si>
  <si>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</si>
  <si>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</si>
  <si>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</si>
  <si>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</si>
  <si>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</si>
  <si>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</si>
  <si>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</si>
  <si>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</si>
  <si>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</si>
  <si>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</si>
  <si>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</si>
  <si>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</si>
  <si>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</si>
  <si>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</si>
  <si>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</si>
  <si>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</si>
  <si>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</si>
  <si>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</si>
  <si>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</si>
  <si>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</si>
  <si>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</si>
  <si>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</si>
  <si>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</si>
  <si>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</si>
  <si>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</si>
  <si>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</si>
  <si>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</si>
  <si>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</si>
  <si>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</si>
  <si>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</si>
  <si>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</si>
  <si>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</si>
  <si>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</si>
  <si>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</si>
  <si>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</si>
  <si>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</si>
  <si>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</si>
  <si>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</si>
  <si>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</si>
  <si>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</si>
  <si>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</si>
  <si>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</si>
  <si>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</si>
  <si>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</si>
  <si>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</si>
  <si>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</si>
  <si>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</si>
  <si>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</si>
  <si>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</si>
  <si>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</si>
  <si>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</si>
  <si>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</si>
  <si>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</si>
  <si>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</si>
  <si>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</si>
  <si>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</si>
  <si>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</si>
  <si>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</si>
  <si>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</si>
  <si>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</si>
  <si>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</si>
  <si>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</si>
  <si>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</si>
  <si>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</si>
  <si>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</si>
  <si>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</si>
  <si>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</si>
  <si>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</si>
  <si>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</si>
  <si>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</si>
  <si>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</si>
  <si>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</si>
  <si>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</si>
  <si>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</si>
  <si>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</si>
  <si>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</si>
  <si>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</si>
  <si>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</si>
  <si>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</si>
  <si>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</si>
  <si>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</si>
  <si>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</si>
  <si>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</si>
  <si>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</si>
  <si>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</si>
  <si>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</si>
  <si>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</si>
  <si>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</si>
  <si>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</si>
  <si>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</si>
  <si>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</si>
  <si>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</si>
  <si>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</si>
  <si>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</si>
  <si>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</si>
  <si>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</si>
  <si>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</si>
  <si>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</si>
  <si>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</si>
  <si>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</si>
  <si>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</si>
  <si>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</si>
  <si>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</si>
  <si>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</si>
  <si>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</si>
  <si>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</si>
  <si>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</si>
  <si>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</si>
  <si>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</si>
  <si>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</si>
  <si>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</si>
  <si>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</si>
  <si>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</si>
  <si>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</si>
  <si>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</si>
  <si>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</si>
  <si>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</si>
  <si>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</si>
  <si>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</si>
  <si>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</si>
  <si>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</si>
  <si>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</si>
  <si>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</si>
  <si>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</si>
  <si>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</si>
  <si>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</si>
  <si>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</si>
  <si>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</si>
  <si>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</si>
  <si>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</si>
  <si>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</si>
  <si>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</si>
  <si>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</si>
  <si>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</si>
  <si>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</si>
  <si>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</si>
  <si>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</si>
  <si>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</si>
  <si>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</si>
  <si>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</si>
  <si>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</si>
  <si>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</si>
  <si>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</si>
  <si>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</si>
  <si>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</si>
  <si>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</si>
  <si>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</si>
  <si>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</si>
  <si>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</si>
  <si>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</si>
  <si>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</si>
  <si>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</si>
  <si>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</si>
  <si>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</si>
  <si>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</si>
  <si>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</si>
  <si>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</si>
  <si>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</si>
  <si>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</si>
  <si>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</si>
  <si>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</si>
  <si>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</si>
  <si>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</si>
  <si>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</si>
  <si>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</si>
  <si>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</si>
  <si>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</si>
  <si>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</si>
  <si>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</si>
  <si>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</si>
  <si>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</si>
  <si>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</si>
  <si>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</si>
  <si>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</si>
  <si>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</si>
  <si>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</si>
  <si>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</si>
  <si>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</si>
  <si>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</si>
  <si>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</si>
  <si>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</si>
  <si>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</si>
  <si>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</si>
  <si>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</si>
  <si>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</si>
  <si>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</si>
  <si>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</si>
  <si>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</si>
  <si>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</si>
  <si>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</si>
  <si>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</si>
  <si>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</si>
  <si>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</si>
  <si>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</si>
  <si>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</si>
  <si>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</si>
  <si>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</si>
  <si>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</si>
  <si>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</si>
  <si>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</si>
  <si>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</si>
  <si>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</si>
  <si>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</si>
  <si>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</si>
  <si>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</si>
  <si>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</si>
  <si>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</si>
  <si>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</si>
  <si>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</si>
  <si>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</si>
  <si>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</si>
  <si>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</si>
  <si>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</si>
  <si>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</si>
  <si>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</si>
  <si>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</si>
  <si>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</si>
  <si>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</si>
  <si>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</si>
  <si>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</si>
  <si>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</si>
  <si>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</si>
  <si>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</si>
  <si>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</si>
  <si>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</si>
  <si>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</si>
  <si>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</si>
  <si>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</si>
  <si>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</si>
  <si>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</si>
  <si>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</si>
  <si>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</si>
  <si>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</si>
  <si>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</si>
  <si>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</si>
  <si>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</si>
  <si>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</si>
  <si>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</si>
  <si>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</si>
  <si>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</si>
  <si>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</si>
  <si>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</si>
  <si>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</si>
  <si>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</si>
  <si>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</si>
  <si>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</si>
  <si>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</si>
  <si>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</si>
  <si>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</si>
  <si>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</si>
  <si>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</si>
  <si>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</si>
  <si>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</si>
  <si>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</si>
  <si>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</si>
  <si>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</si>
  <si>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</si>
  <si>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</si>
  <si>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</si>
  <si>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</si>
  <si>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</si>
  <si>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</si>
  <si>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</si>
  <si>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</si>
  <si>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</si>
  <si>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</si>
  <si>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</si>
  <si>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</si>
  <si>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</si>
  <si>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</si>
  <si>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</si>
  <si>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</si>
  <si>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</si>
  <si>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</si>
  <si>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</si>
  <si>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</si>
  <si>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</si>
  <si>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</si>
  <si>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</si>
  <si>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</si>
  <si>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</si>
  <si>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</si>
  <si>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</si>
  <si>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</si>
  <si>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</si>
  <si>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</si>
  <si>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</si>
  <si>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</si>
  <si>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</si>
  <si>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</si>
  <si>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</si>
  <si>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</si>
  <si>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</si>
  <si>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</si>
  <si>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</si>
  <si>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</si>
  <si>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</si>
  <si>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</si>
  <si>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</si>
  <si>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</si>
  <si>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</si>
  <si>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</si>
  <si>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</si>
  <si>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</si>
  <si>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</si>
  <si>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</si>
  <si>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</si>
  <si>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</si>
  <si>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</si>
  <si>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</si>
  <si>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</si>
  <si>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</si>
  <si>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</si>
  <si>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</si>
  <si>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</si>
  <si>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</si>
  <si>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</si>
  <si>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</si>
  <si>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</si>
  <si>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</si>
  <si>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</si>
  <si>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</si>
  <si>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</si>
  <si>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</si>
  <si>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</si>
  <si>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</si>
  <si>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</si>
  <si>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</si>
  <si>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</si>
  <si>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</si>
  <si>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</si>
  <si>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</si>
  <si>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</si>
  <si>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</si>
  <si>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</si>
  <si>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</si>
  <si>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</si>
  <si>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</si>
  <si>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</si>
  <si>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</si>
  <si>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</si>
  <si>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</si>
  <si>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</si>
  <si>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</si>
  <si>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</si>
  <si>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</si>
  <si>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</si>
  <si>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</si>
  <si>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</si>
  <si>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</si>
  <si>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</si>
  <si>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</si>
  <si>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</si>
  <si>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</si>
  <si>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</si>
  <si>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</si>
  <si>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</si>
  <si>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</si>
  <si>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</si>
  <si>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</si>
  <si>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</si>
  <si>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</si>
  <si>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</si>
  <si>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</si>
  <si>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</si>
  <si>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</si>
  <si>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</si>
  <si>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</si>
  <si>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</si>
  <si>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</si>
  <si>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</si>
  <si>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</si>
  <si>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</si>
  <si>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</si>
  <si>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</si>
  <si>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</si>
  <si>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</si>
  <si>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</si>
  <si>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</si>
  <si>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</si>
  <si>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</si>
  <si>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</si>
  <si>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</si>
  <si>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</si>
  <si>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</si>
  <si>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</si>
  <si>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</si>
  <si>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</si>
  <si>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</si>
  <si>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</si>
  <si>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</si>
  <si>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</si>
  <si>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</si>
  <si>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</si>
  <si>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</si>
  <si>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</si>
  <si>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</si>
  <si>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</si>
  <si>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</si>
  <si>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</si>
  <si>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</si>
  <si>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</si>
  <si>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</si>
  <si>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</si>
  <si>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</si>
  <si>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</si>
  <si>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</si>
  <si>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</si>
  <si>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</si>
  <si>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</si>
  <si>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</si>
  <si>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</si>
  <si>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</si>
  <si>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</si>
  <si>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</si>
  <si>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</si>
  <si>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</si>
  <si>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</si>
  <si>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</si>
  <si>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</si>
  <si>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</si>
  <si>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</si>
  <si>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</si>
  <si>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</si>
  <si>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</si>
  <si>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</si>
  <si>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</si>
  <si>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</si>
  <si>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</si>
  <si>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</si>
  <si>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</si>
  <si>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</si>
  <si>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</si>
  <si>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</si>
  <si>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</si>
  <si>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</si>
  <si>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</si>
  <si>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</si>
  <si>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</si>
  <si>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</si>
  <si>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</si>
  <si>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</si>
  <si>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</si>
  <si>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</si>
  <si>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</si>
  <si>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</si>
  <si>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</si>
  <si>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</si>
  <si>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</si>
  <si>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</si>
  <si>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</si>
  <si>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</si>
  <si>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</si>
  <si>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</si>
  <si>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</si>
  <si>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</si>
  <si>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</si>
  <si>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</si>
  <si>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</si>
  <si>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</si>
  <si>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</si>
  <si>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</si>
  <si>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</si>
  <si>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</si>
  <si>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</si>
  <si>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</si>
  <si>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</si>
  <si>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</si>
  <si>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</si>
  <si>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</si>
  <si>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</si>
  <si>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</si>
  <si>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</si>
  <si>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</si>
  <si>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</si>
  <si>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</si>
  <si>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</si>
  <si>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</si>
  <si>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</si>
  <si>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</si>
  <si>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</si>
  <si>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</si>
  <si>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</si>
  <si>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</si>
  <si>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</si>
  <si>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</si>
  <si>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</si>
  <si>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</si>
  <si>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</si>
  <si>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</si>
  <si>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</si>
  <si>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</si>
  <si>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</si>
  <si>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</si>
  <si>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</si>
  <si>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</si>
  <si>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</si>
  <si>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</si>
  <si>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</si>
  <si>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</si>
  <si>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</si>
  <si>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</si>
  <si>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</si>
  <si>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</si>
  <si>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</si>
  <si>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</si>
  <si>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</si>
  <si>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</si>
  <si>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</si>
  <si>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</si>
  <si>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</si>
  <si>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</si>
  <si>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</si>
  <si>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</si>
  <si>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</si>
  <si>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</si>
  <si>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</si>
  <si>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</si>
  <si>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</si>
  <si>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</si>
  <si>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</si>
  <si>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</si>
  <si>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</si>
  <si>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</si>
  <si>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</si>
  <si>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</si>
  <si>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</si>
  <si>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</si>
  <si>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</si>
  <si>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</si>
  <si>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</si>
  <si>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</si>
  <si>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</si>
  <si>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</si>
  <si>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</si>
  <si>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</si>
  <si>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</si>
  <si>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</si>
  <si>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</si>
  <si>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</si>
  <si>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</si>
  <si>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</si>
  <si>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</si>
  <si>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</si>
  <si>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</si>
  <si>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</si>
  <si>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</si>
  <si>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</si>
  <si>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</si>
  <si>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</si>
  <si>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</si>
  <si>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</si>
  <si>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</si>
  <si>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</si>
  <si>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</si>
  <si>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</si>
  <si>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</si>
  <si>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</si>
  <si>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</si>
  <si>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</si>
  <si>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</si>
  <si>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</si>
  <si>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</si>
  <si>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</si>
  <si>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</si>
  <si>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</si>
  <si>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</si>
  <si>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</si>
  <si>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</si>
  <si>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</si>
  <si>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</si>
  <si>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</si>
  <si>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</si>
  <si>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</si>
  <si>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</si>
  <si>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</si>
  <si>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</si>
  <si>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</si>
  <si>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</si>
  <si>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</si>
  <si>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</si>
  <si>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</si>
  <si>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</si>
  <si>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</si>
  <si>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</si>
  <si>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</si>
  <si>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</si>
  <si>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</si>
  <si>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</si>
  <si>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</si>
  <si>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</si>
  <si>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</si>
  <si>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</si>
  <si>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</si>
  <si>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</si>
  <si>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</si>
  <si>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</si>
  <si>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</si>
  <si>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</si>
  <si>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</si>
  <si>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</si>
  <si>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</si>
  <si>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</si>
  <si>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</si>
  <si>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</si>
  <si>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</si>
  <si>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</si>
  <si>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</si>
  <si>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</si>
  <si>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</si>
  <si>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</si>
  <si>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</si>
  <si>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</si>
  <si>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</si>
  <si>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</si>
  <si>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</si>
  <si>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</si>
  <si>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</si>
  <si>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</si>
  <si>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</si>
  <si>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</si>
  <si>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</si>
  <si>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</si>
  <si>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</si>
  <si>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</si>
  <si>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</si>
  <si>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</si>
  <si>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</si>
  <si>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</si>
  <si>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</si>
  <si>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</si>
  <si>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</si>
  <si>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</si>
  <si>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</si>
  <si>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</si>
  <si>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</si>
  <si>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</si>
  <si>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</si>
  <si>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</si>
  <si>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</si>
  <si>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</si>
  <si>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</si>
  <si>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</si>
  <si>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</si>
  <si>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</si>
  <si>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</si>
  <si>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</si>
  <si>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</si>
  <si>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</si>
  <si>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</si>
  <si>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</si>
  <si>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</si>
  <si>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</si>
  <si>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</si>
  <si>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</si>
  <si>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</si>
  <si>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</si>
  <si>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</si>
  <si>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</si>
  <si>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</si>
  <si>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</si>
  <si>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</si>
  <si>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</si>
  <si>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</si>
  <si>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</si>
  <si>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</si>
  <si>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</si>
  <si>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</si>
  <si>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</si>
  <si>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</si>
  <si>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</si>
  <si>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</si>
  <si>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</si>
  <si>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</si>
  <si>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</si>
  <si>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</si>
  <si>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</si>
  <si>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</si>
  <si>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</si>
  <si>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</si>
  <si>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</si>
  <si>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</si>
  <si>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</si>
  <si>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</si>
  <si>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</si>
  <si>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</si>
  <si>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</si>
  <si>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</si>
  <si>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</si>
  <si>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</si>
  <si>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</si>
  <si>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</si>
  <si>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</si>
  <si>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</si>
  <si>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</si>
  <si>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</si>
  <si>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</si>
  <si>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</si>
  <si>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</si>
  <si>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</si>
  <si>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</si>
  <si>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</si>
  <si>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</si>
  <si>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</si>
  <si>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</si>
  <si>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</si>
  <si>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</si>
  <si>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</si>
  <si>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</si>
  <si>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</si>
  <si>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</si>
  <si>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</si>
  <si>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</si>
  <si>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</si>
  <si>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</si>
  <si>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</si>
  <si>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</si>
  <si>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</si>
  <si>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</si>
  <si>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</si>
  <si>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</si>
  <si>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</si>
  <si>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</si>
  <si>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</si>
  <si>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</si>
  <si>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</si>
  <si>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</si>
  <si>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</si>
  <si>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</si>
  <si>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</si>
  <si>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</si>
  <si>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</si>
  <si>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</si>
  <si>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</si>
  <si>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</si>
  <si>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</si>
  <si>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</si>
  <si>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</si>
  <si>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</si>
  <si>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</si>
  <si>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</si>
  <si>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</si>
  <si>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</si>
  <si>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</si>
  <si>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</si>
  <si>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</si>
  <si>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</si>
  <si>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</si>
  <si>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</si>
  <si>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</si>
  <si>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</si>
  <si>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</si>
  <si>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</si>
  <si>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</si>
  <si>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</si>
  <si>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</si>
  <si>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</si>
  <si>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</si>
  <si>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</si>
  <si>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</si>
  <si>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</si>
  <si>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</si>
  <si>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</si>
  <si>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</si>
  <si>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</si>
  <si>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</si>
  <si>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</si>
  <si>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</si>
  <si>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</si>
  <si>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</si>
  <si>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</si>
  <si>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</si>
  <si>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</si>
  <si>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</si>
  <si>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</si>
  <si>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</si>
  <si>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</si>
  <si>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</si>
  <si>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</si>
  <si>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</si>
  <si>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</si>
  <si>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</si>
  <si>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</si>
  <si>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</si>
  <si>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</si>
  <si>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</si>
  <si>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</si>
  <si>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</si>
  <si>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</si>
  <si>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</si>
  <si>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</si>
  <si>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</si>
  <si>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</si>
  <si>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</si>
  <si>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</si>
  <si>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</si>
  <si>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</si>
  <si>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</si>
  <si>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</si>
  <si>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</si>
  <si>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</si>
  <si>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</si>
  <si>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</si>
  <si>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</si>
  <si>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</si>
  <si>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</si>
  <si>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</si>
  <si>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</si>
  <si>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</si>
  <si>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</si>
  <si>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</si>
  <si>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</si>
  <si>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</si>
  <si>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</si>
  <si>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</si>
  <si>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</si>
  <si>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</si>
  <si>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</si>
  <si>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</si>
  <si>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</si>
  <si>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</si>
  <si>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</si>
  <si>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</si>
  <si>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</si>
  <si>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</si>
  <si>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</si>
  <si>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</si>
  <si>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</si>
  <si>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</si>
  <si>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</si>
  <si>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</si>
  <si>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</si>
  <si>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</si>
  <si>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</si>
  <si>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</si>
  <si>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</si>
  <si>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</si>
  <si>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</si>
  <si>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</si>
  <si>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</si>
  <si>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</si>
  <si>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</si>
  <si>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</si>
  <si>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</si>
  <si>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</si>
  <si>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</si>
  <si>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</si>
  <si>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</si>
  <si>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</si>
  <si>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</si>
  <si>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</si>
  <si>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</si>
  <si>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</si>
  <si>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</si>
  <si>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</si>
  <si>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</si>
  <si>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</si>
  <si>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</si>
  <si>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</si>
  <si>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</si>
  <si>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</si>
  <si>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</si>
  <si>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</si>
  <si>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</si>
  <si>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</si>
  <si>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</si>
  <si>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</si>
  <si>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</si>
  <si>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</si>
  <si>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</si>
  <si>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</si>
  <si>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</si>
  <si>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</si>
  <si>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</si>
  <si>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</si>
  <si>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</si>
  <si>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</si>
  <si>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</si>
  <si>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</si>
  <si>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</si>
  <si>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</si>
  <si>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</si>
  <si>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</si>
  <si>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</si>
  <si>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</si>
  <si>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</si>
  <si>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</si>
  <si>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</si>
  <si>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</si>
  <si>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</si>
  <si>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</si>
  <si>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</si>
  <si>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</si>
  <si>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</si>
  <si>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</si>
  <si>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</si>
  <si>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</si>
  <si>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</si>
  <si>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</si>
  <si>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</si>
  <si>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</si>
  <si>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</si>
  <si>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</si>
  <si>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</si>
  <si>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</si>
  <si>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</si>
  <si>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</si>
  <si>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</si>
  <si>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</si>
  <si>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</si>
  <si>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</si>
  <si>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</si>
  <si>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</si>
  <si>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</si>
  <si>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</si>
  <si>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</si>
  <si>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</si>
  <si>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</si>
  <si>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</si>
  <si>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</si>
  <si>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</si>
  <si>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</si>
  <si>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</si>
  <si>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</si>
  <si>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</si>
  <si>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</si>
  <si>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</si>
  <si>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</si>
  <si>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</si>
  <si>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</si>
  <si>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</si>
  <si>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</si>
  <si>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</si>
  <si>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</si>
  <si>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</si>
  <si>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</si>
  <si>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</si>
  <si>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</si>
  <si>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</si>
  <si>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</si>
  <si>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</si>
  <si>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</si>
  <si>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</si>
  <si>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</si>
  <si>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</si>
  <si>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</si>
  <si>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</si>
  <si>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</si>
  <si>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</si>
  <si>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</si>
  <si>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</si>
  <si>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</si>
  <si>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</si>
  <si>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</si>
  <si>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</si>
  <si>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</si>
  <si>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</si>
  <si>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</si>
  <si>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</si>
  <si>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</si>
  <si>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</si>
  <si>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</si>
  <si>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</si>
  <si>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</si>
  <si>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</si>
  <si>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</si>
  <si>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</si>
  <si>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</si>
  <si>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</si>
  <si>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</si>
  <si>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</si>
  <si>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</si>
  <si>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</si>
  <si>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</si>
  <si>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</si>
  <si>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</si>
  <si>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</si>
  <si>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</si>
  <si>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</si>
  <si>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</si>
  <si>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</si>
  <si>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</si>
  <si>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</si>
  <si>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</si>
  <si>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</si>
  <si>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</si>
  <si>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</si>
  <si>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</si>
  <si>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</si>
  <si>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</si>
  <si>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</si>
  <si>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</si>
  <si>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</si>
  <si>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</si>
  <si>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</si>
  <si>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</si>
  <si>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</si>
  <si>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</si>
  <si>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</si>
  <si>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</si>
  <si>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</si>
  <si>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</si>
  <si>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</si>
  <si>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</si>
  <si>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</si>
  <si>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</si>
  <si>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</si>
  <si>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</si>
  <si>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</si>
  <si>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</si>
  <si>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</si>
  <si>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</si>
  <si>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</si>
  <si>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</si>
  <si>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</si>
  <si>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</si>
  <si>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</si>
  <si>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</si>
  <si>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</si>
  <si>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</si>
  <si>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</si>
  <si>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</si>
  <si>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</si>
  <si>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</si>
  <si>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</si>
  <si>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</si>
  <si>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</si>
  <si>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</si>
  <si>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</si>
  <si>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</si>
  <si>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</si>
  <si>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</si>
  <si>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</si>
  <si>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</si>
  <si>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</si>
  <si>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</si>
  <si>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</si>
  <si>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</si>
  <si>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</si>
  <si>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</si>
  <si>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</si>
  <si>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</si>
  <si>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</si>
  <si>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</si>
  <si>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</si>
  <si>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</si>
  <si>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</si>
  <si>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</si>
  <si>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</si>
  <si>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</si>
  <si>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</si>
  <si>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</si>
  <si>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</si>
  <si>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</si>
  <si>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</si>
  <si>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</si>
  <si>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</si>
  <si>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</si>
  <si>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</si>
  <si>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</si>
  <si>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</si>
  <si>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</si>
  <si>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</si>
  <si>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</si>
  <si>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</si>
  <si>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</si>
  <si>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</si>
  <si>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</si>
  <si>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</si>
  <si>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</si>
  <si>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</si>
  <si>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</si>
  <si>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</si>
  <si>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</si>
  <si>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</si>
  <si>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</si>
  <si>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</si>
  <si>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</si>
  <si>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</si>
  <si>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</si>
  <si>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</si>
  <si>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</si>
  <si>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</si>
  <si>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</si>
  <si>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</si>
  <si>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</si>
  <si>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</si>
  <si>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</si>
  <si>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</si>
  <si>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</si>
  <si>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</si>
  <si>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</si>
  <si>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</si>
  <si>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</si>
  <si>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</si>
  <si>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</si>
  <si>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</si>
  <si>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</si>
  <si>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</si>
  <si>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</si>
  <si>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</si>
  <si>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</si>
  <si>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</si>
  <si>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</si>
  <si>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</si>
  <si>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</si>
  <si>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</si>
  <si>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</si>
  <si>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</si>
  <si>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</si>
  <si>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</si>
  <si>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</si>
  <si>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</si>
  <si>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</si>
  <si>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</si>
  <si>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</si>
  <si>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</si>
  <si>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</si>
  <si>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</si>
  <si>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</si>
  <si>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</si>
  <si>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</si>
  <si>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</si>
  <si>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</si>
  <si>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</si>
  <si>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</si>
  <si>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</si>
  <si>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</si>
  <si>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</si>
  <si>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</si>
  <si>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</si>
  <si>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</si>
  <si>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</si>
  <si>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</si>
  <si>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</si>
  <si>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</si>
  <si>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</si>
  <si>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</si>
  <si>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</si>
  <si>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</si>
  <si>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</si>
  <si>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</si>
  <si>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</si>
  <si>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</si>
  <si>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</si>
  <si>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</si>
  <si>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</si>
  <si>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</si>
  <si>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</si>
  <si>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</si>
  <si>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</si>
  <si>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</si>
  <si>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</si>
  <si>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</si>
  <si>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</si>
  <si>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</si>
  <si>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</si>
  <si>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</si>
  <si>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</si>
  <si>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</si>
  <si>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</si>
  <si>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</si>
  <si>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</si>
  <si>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</si>
  <si>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</si>
  <si>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</si>
  <si>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</si>
  <si>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</si>
  <si>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</si>
  <si>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</si>
  <si>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</si>
  <si>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</si>
  <si>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</si>
  <si>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</si>
  <si>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</si>
  <si>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</si>
  <si>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</si>
  <si>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</si>
  <si>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</si>
  <si>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</si>
  <si>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</si>
  <si>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</si>
  <si>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</si>
  <si>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</si>
  <si>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</si>
  <si>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</si>
  <si>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</si>
  <si>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</si>
  <si>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</si>
  <si>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</si>
  <si>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</si>
  <si>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</si>
  <si>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</si>
  <si>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</si>
  <si>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</si>
  <si>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</si>
  <si>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</si>
  <si>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</si>
  <si>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</si>
  <si>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</si>
  <si>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</si>
  <si>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</si>
  <si>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</si>
  <si>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</si>
  <si>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</si>
  <si>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</si>
  <si>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</si>
  <si>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</si>
  <si>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</si>
  <si>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</si>
  <si>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</si>
  <si>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</si>
  <si>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</si>
  <si>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</si>
  <si>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</si>
  <si>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</si>
  <si>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</si>
  <si>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</si>
  <si>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</si>
  <si>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</si>
  <si>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</si>
  <si>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</si>
  <si>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</si>
  <si>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</si>
  <si>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</si>
  <si>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</si>
  <si>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</si>
  <si>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</si>
  <si>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</si>
  <si>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</si>
  <si>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</si>
  <si>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</si>
  <si>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</si>
  <si>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</si>
  <si>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</si>
  <si>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</si>
  <si>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</si>
  <si>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</si>
  <si>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</si>
  <si>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</si>
  <si>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</si>
  <si>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</si>
  <si>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</si>
  <si>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</si>
  <si>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</si>
  <si>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</si>
  <si>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</si>
  <si>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</si>
  <si>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</si>
  <si>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</si>
  <si>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</si>
  <si>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</si>
  <si>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</si>
  <si>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</si>
  <si>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</si>
  <si>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</si>
  <si>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</si>
  <si>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</si>
  <si>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</si>
  <si>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</si>
  <si>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</si>
  <si>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</si>
  <si>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</si>
  <si>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</si>
  <si>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</si>
  <si>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</si>
  <si>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</si>
  <si>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</si>
  <si>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</si>
  <si>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</si>
  <si>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</si>
  <si>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</si>
  <si>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</si>
  <si>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</si>
  <si>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</si>
  <si>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</si>
  <si>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</si>
  <si>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</si>
  <si>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</si>
  <si>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</si>
  <si>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</si>
  <si>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</si>
  <si>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</si>
  <si>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</si>
  <si>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</si>
  <si>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</si>
  <si>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</si>
  <si>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</si>
  <si>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</si>
  <si>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</si>
  <si>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</si>
  <si>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</si>
  <si>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</si>
  <si>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</si>
  <si>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</si>
  <si>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</si>
  <si>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</si>
  <si>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</si>
  <si>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</si>
  <si>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</si>
  <si>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</si>
  <si>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</si>
  <si>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</si>
  <si>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</si>
  <si>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</si>
  <si>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</si>
  <si>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</si>
  <si>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</si>
  <si>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</si>
  <si>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</si>
  <si>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</si>
  <si>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</si>
  <si>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</si>
  <si>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</si>
  <si>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</si>
  <si>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</si>
  <si>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</si>
  <si>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</si>
  <si>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</si>
  <si>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</si>
  <si>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</si>
  <si>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</si>
  <si>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</si>
  <si>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</si>
  <si>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</si>
  <si>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</si>
  <si>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</si>
  <si>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</si>
  <si>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</si>
  <si>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</si>
  <si>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</si>
  <si>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</si>
  <si>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</si>
  <si>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</si>
  <si>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</si>
  <si>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</si>
  <si>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</si>
  <si>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</si>
  <si>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</si>
  <si>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</si>
  <si>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</si>
  <si>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</si>
  <si>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</si>
  <si>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</si>
  <si>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</si>
  <si>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</si>
  <si>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</si>
  <si>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</si>
  <si>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</si>
  <si>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</si>
  <si>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</si>
  <si>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</si>
  <si>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</si>
  <si>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</si>
  <si>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</si>
  <si>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</si>
  <si>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</si>
  <si>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</si>
  <si>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</si>
  <si>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</si>
  <si>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</si>
  <si>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</si>
  <si>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</si>
  <si>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</si>
  <si>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</si>
  <si>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</si>
  <si>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</si>
  <si>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</si>
  <si>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</si>
  <si>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</si>
  <si>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</si>
  <si>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</si>
  <si>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</si>
  <si>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</si>
  <si>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</si>
  <si>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</si>
  <si>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</si>
  <si>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</si>
  <si>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</si>
  <si>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</si>
  <si>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</si>
  <si>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</si>
  <si>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</si>
  <si>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</si>
  <si>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</si>
  <si>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</si>
  <si>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</si>
  <si>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</si>
  <si>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</si>
  <si>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</si>
  <si>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</si>
  <si>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</si>
  <si>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</si>
  <si>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</si>
  <si>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</si>
  <si>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</si>
  <si>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</si>
  <si>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</si>
  <si>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</si>
  <si>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</si>
  <si>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</si>
  <si>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</si>
  <si>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</si>
  <si>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</si>
  <si>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</si>
  <si>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</si>
  <si>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</si>
  <si>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</si>
  <si>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</si>
  <si>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</si>
  <si>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</si>
  <si>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</si>
  <si>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</si>
  <si>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</si>
  <si>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</si>
  <si>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</si>
  <si>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</si>
  <si>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</si>
  <si>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</si>
  <si>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</si>
  <si>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</si>
  <si>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</si>
  <si>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</si>
  <si>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</si>
  <si>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</si>
  <si>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</si>
  <si>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</si>
  <si>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</si>
  <si>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</si>
  <si>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</si>
  <si>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</si>
  <si>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</si>
  <si>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</si>
  <si>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</si>
  <si>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</si>
  <si>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</si>
  <si>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</si>
  <si>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</si>
  <si>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</si>
  <si>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</si>
  <si>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</si>
  <si>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</si>
  <si>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</si>
  <si>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</si>
  <si>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</si>
  <si>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</si>
  <si>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</si>
  <si>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</si>
  <si>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</si>
  <si>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</si>
  <si>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</si>
  <si>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</si>
  <si>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</si>
  <si>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</si>
  <si>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</si>
  <si>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</si>
  <si>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</si>
  <si>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</si>
  <si>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</si>
  <si>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</si>
  <si>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</si>
  <si>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</si>
  <si>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</si>
  <si>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</si>
  <si>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</si>
  <si>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</si>
  <si>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</si>
  <si>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</si>
  <si>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</si>
  <si>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</si>
  <si>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</si>
  <si>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</si>
  <si>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</si>
  <si>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</si>
  <si>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</si>
  <si>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</si>
  <si>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</si>
  <si>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</si>
  <si>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</si>
  <si>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</si>
  <si>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</si>
  <si>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</si>
  <si>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</si>
  <si>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</si>
  <si>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</si>
  <si>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</si>
  <si>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</si>
  <si>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</si>
  <si>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</si>
  <si>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</si>
  <si>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</si>
  <si>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</si>
  <si>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</si>
  <si>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</si>
  <si>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</si>
  <si>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</si>
  <si>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</si>
  <si>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</si>
  <si>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</si>
  <si>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</si>
  <si>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</si>
  <si>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</si>
  <si>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</si>
  <si>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</si>
  <si>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</si>
  <si>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</si>
  <si>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</si>
  <si>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</si>
  <si>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</si>
  <si>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</si>
  <si>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</si>
  <si>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</si>
  <si>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</si>
  <si>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</si>
  <si>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</si>
  <si>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</si>
  <si>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</si>
  <si>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</si>
  <si>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</si>
  <si>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</si>
  <si>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</si>
  <si>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</si>
  <si>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</si>
  <si>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</si>
  <si>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</si>
  <si>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</si>
  <si>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</si>
  <si>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</si>
  <si>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</si>
  <si>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</si>
  <si>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</si>
  <si>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</si>
  <si>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</si>
  <si>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</si>
  <si>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</si>
  <si>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</si>
  <si>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</si>
  <si>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</si>
  <si>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</si>
  <si>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</si>
  <si>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</si>
  <si>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</si>
  <si>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</si>
  <si>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</si>
  <si>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</si>
  <si>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</si>
  <si>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</si>
  <si>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</si>
  <si>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</si>
  <si>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</si>
  <si>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</si>
  <si>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</si>
  <si>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</si>
  <si>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</si>
  <si>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</si>
  <si>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</si>
  <si>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</si>
  <si>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</si>
  <si>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</si>
  <si>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</si>
  <si>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</si>
  <si>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</si>
  <si>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</si>
  <si>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</si>
  <si>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</si>
  <si>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</si>
  <si>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</si>
  <si>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</si>
  <si>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</si>
  <si>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</si>
  <si>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</si>
  <si>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</si>
  <si>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</si>
  <si>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</si>
  <si>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</si>
  <si>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</si>
  <si>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</si>
  <si>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</si>
  <si>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</si>
  <si>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</si>
  <si>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</si>
  <si>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</si>
  <si>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</si>
  <si>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</si>
  <si>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</si>
  <si>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</si>
  <si>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</si>
  <si>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</si>
  <si>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</si>
  <si>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</si>
  <si>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</si>
  <si>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</si>
  <si>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</si>
  <si>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</si>
  <si>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</si>
  <si>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</si>
  <si>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</si>
  <si>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</si>
  <si>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</si>
  <si>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</si>
  <si>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</si>
  <si>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</si>
  <si>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</si>
  <si>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</si>
  <si>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</si>
  <si>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</si>
  <si>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</si>
  <si>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</si>
  <si>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</si>
  <si>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</si>
  <si>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</si>
  <si>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</si>
  <si>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</si>
  <si>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</si>
  <si>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</si>
  <si>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</si>
  <si>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</si>
  <si>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</si>
  <si>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</si>
  <si>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</si>
  <si>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</si>
  <si>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</si>
  <si>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</si>
  <si>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</si>
  <si>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</si>
  <si>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</si>
  <si>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</si>
  <si>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</si>
  <si>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</si>
  <si>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</si>
  <si>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</si>
  <si>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</si>
  <si>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</si>
  <si>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</si>
  <si>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</si>
  <si>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</si>
  <si>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</si>
  <si>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</si>
  <si>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</si>
  <si>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</si>
  <si>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</si>
  <si>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</si>
  <si>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</si>
  <si>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</si>
  <si>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</si>
  <si>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</si>
  <si>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</si>
  <si>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</si>
  <si>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</si>
  <si>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</si>
  <si>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</si>
  <si>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</si>
  <si>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</si>
  <si>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</si>
  <si>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</si>
  <si>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</si>
  <si>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</si>
  <si>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</si>
  <si>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</si>
  <si>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</si>
  <si>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</si>
  <si>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</si>
  <si>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</si>
  <si>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</si>
  <si>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</si>
  <si>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</si>
  <si>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</si>
  <si>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</si>
  <si>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</si>
  <si>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</si>
  <si>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</si>
  <si>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</si>
  <si>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</si>
  <si>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</si>
  <si>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</si>
  <si>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</si>
  <si>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</si>
  <si>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</si>
  <si>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</si>
  <si>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</si>
  <si>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</si>
  <si>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</si>
  <si>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</si>
  <si>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</si>
  <si>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</si>
  <si>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</si>
  <si>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</si>
  <si>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</si>
  <si>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</si>
  <si>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</si>
  <si>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</si>
  <si>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</si>
  <si>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</si>
  <si>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</si>
  <si>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</si>
  <si>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</si>
  <si>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</si>
  <si>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</si>
  <si>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</si>
  <si>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</si>
  <si>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</si>
  <si>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</si>
  <si>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</si>
  <si>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</si>
  <si>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</si>
  <si>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</si>
  <si>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</si>
  <si>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</si>
  <si>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</si>
  <si>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</si>
  <si>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</si>
  <si>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</si>
  <si>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</si>
  <si>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</si>
  <si>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</si>
  <si>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</si>
  <si>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</si>
  <si>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</si>
  <si>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</si>
  <si>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</si>
  <si>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</si>
  <si>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</si>
  <si>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</si>
  <si>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</si>
  <si>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</si>
  <si>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</si>
  <si>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</si>
  <si>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</si>
  <si>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</si>
  <si>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</si>
  <si>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</si>
  <si>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</si>
  <si>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</si>
  <si>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</si>
  <si>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</si>
  <si>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</si>
  <si>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</si>
  <si>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</si>
  <si>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</si>
  <si>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</si>
  <si>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</si>
  <si>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</si>
  <si>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</si>
  <si>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</si>
  <si>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</si>
  <si>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</si>
  <si>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</si>
  <si>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</si>
  <si>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</si>
  <si>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</si>
  <si>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</si>
  <si>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</si>
  <si>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</si>
  <si>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</si>
  <si>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</si>
  <si>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</si>
  <si>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</si>
  <si>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</si>
  <si>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</si>
  <si>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</si>
  <si>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</si>
  <si>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</si>
  <si>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</si>
  <si>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</si>
  <si>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</si>
  <si>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</si>
  <si>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</si>
  <si>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</si>
  <si>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</si>
  <si>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</si>
  <si>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</si>
  <si>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</si>
  <si>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</si>
  <si>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</si>
  <si>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</si>
  <si>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</si>
  <si>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</si>
  <si>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</si>
  <si>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</si>
  <si>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</si>
  <si>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</si>
  <si>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</si>
  <si>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</si>
  <si>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</si>
  <si>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</si>
  <si>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</si>
  <si>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</si>
  <si>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</si>
  <si>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</si>
  <si>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</si>
  <si>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</si>
  <si>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</si>
  <si>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</si>
  <si>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</si>
  <si>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</si>
  <si>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</si>
  <si>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</si>
  <si>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</si>
  <si>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</si>
  <si>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</si>
  <si>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</si>
  <si>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</si>
  <si>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</si>
  <si>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</si>
  <si>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</si>
  <si>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</si>
  <si>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</si>
  <si>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</si>
  <si>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</si>
  <si>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</si>
  <si>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</si>
  <si>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</si>
  <si>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</si>
  <si>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</si>
  <si>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</si>
  <si>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</si>
  <si>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</si>
  <si>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</si>
  <si>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</si>
  <si>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</si>
  <si>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</si>
  <si>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</si>
  <si>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</si>
  <si>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</si>
  <si>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</si>
  <si>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</si>
  <si>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</si>
  <si>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</si>
  <si>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</si>
  <si>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</si>
  <si>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</si>
  <si>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</si>
  <si>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</si>
  <si>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</si>
  <si>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</si>
  <si>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</si>
  <si>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</si>
  <si>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</si>
  <si>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</si>
  <si>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</si>
  <si>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</si>
  <si>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</si>
  <si>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</si>
  <si>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</si>
  <si>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</si>
  <si>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</si>
  <si>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</si>
  <si>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</si>
  <si>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</si>
  <si>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</si>
  <si>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</si>
  <si>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</si>
  <si>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</si>
  <si>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</si>
  <si>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</si>
  <si>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</si>
  <si>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</si>
  <si>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</si>
  <si>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</si>
  <si>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</si>
  <si>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</si>
  <si>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</si>
  <si>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</si>
  <si>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</si>
  <si>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</si>
  <si>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</si>
  <si>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</si>
  <si>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</si>
  <si>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</si>
  <si>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</si>
  <si>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</si>
  <si>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</si>
  <si>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</si>
  <si>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</si>
  <si>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</si>
  <si>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</si>
  <si>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</si>
  <si>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</si>
  <si>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</si>
  <si>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</si>
  <si>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</si>
  <si>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</si>
  <si>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</si>
  <si>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</si>
  <si>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</si>
  <si>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</si>
  <si>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</si>
  <si>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</si>
  <si>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</si>
  <si>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</si>
  <si>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</si>
  <si>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</si>
  <si>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</si>
  <si>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</si>
  <si>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</si>
  <si>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</si>
  <si>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</si>
  <si>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</si>
  <si>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</si>
  <si>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</si>
  <si>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</si>
  <si>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</si>
  <si>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</si>
  <si>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</si>
  <si>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</si>
  <si>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</si>
  <si>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</si>
  <si>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</si>
  <si>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</si>
  <si>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</si>
  <si>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</si>
  <si>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</si>
  <si>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</si>
  <si>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</si>
  <si>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</si>
  <si>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</si>
  <si>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</si>
  <si>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</si>
  <si>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</si>
  <si>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</si>
  <si>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</si>
  <si>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</si>
  <si>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</si>
  <si>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</si>
  <si>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</si>
  <si>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</si>
  <si>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</si>
  <si>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</si>
  <si>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</si>
  <si>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</si>
  <si>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</si>
  <si>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</si>
  <si>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</si>
  <si>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</si>
  <si>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</si>
  <si>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</si>
  <si>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</si>
  <si>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</si>
  <si>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</si>
  <si>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</si>
  <si>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</si>
  <si>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</si>
  <si>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</si>
  <si>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</si>
  <si>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</si>
  <si>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</si>
  <si>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</si>
  <si>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</si>
  <si>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</si>
  <si>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</si>
  <si>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</si>
  <si>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</si>
  <si>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</si>
  <si>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</si>
  <si>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</si>
  <si>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</si>
  <si>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</si>
  <si>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</si>
  <si>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</si>
  <si>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</si>
  <si>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</si>
  <si>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</si>
  <si>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</si>
  <si>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</si>
  <si>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</si>
  <si>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</si>
  <si>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</si>
  <si>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</si>
  <si>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</si>
  <si>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</si>
  <si>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</si>
  <si>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</si>
  <si>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</si>
  <si>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</si>
  <si>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</si>
  <si>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</si>
  <si>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</si>
  <si>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</si>
  <si>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</si>
  <si>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</si>
  <si>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</si>
  <si>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</si>
  <si>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</si>
  <si>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</si>
  <si>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</si>
  <si>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</si>
  <si>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</si>
  <si>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</si>
  <si>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</si>
  <si>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</si>
  <si>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</si>
  <si>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</si>
  <si>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</si>
  <si>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</si>
  <si>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</si>
  <si>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</si>
  <si>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</si>
  <si>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</si>
  <si>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</si>
  <si>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</si>
  <si>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</si>
  <si>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</si>
  <si>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</si>
  <si>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</si>
  <si>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</si>
  <si>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</si>
  <si>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</si>
  <si>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</si>
  <si>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</si>
  <si>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</si>
  <si>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</si>
  <si>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</si>
  <si>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</si>
  <si>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</si>
  <si>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</si>
  <si>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</si>
  <si>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</si>
  <si>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</si>
  <si>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</si>
  <si>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</si>
  <si>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</si>
  <si>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</si>
  <si>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</si>
  <si>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</si>
  <si>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</si>
  <si>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</si>
  <si>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</si>
  <si>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</si>
  <si>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</si>
  <si>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</si>
  <si>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</si>
  <si>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</si>
  <si>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</si>
  <si>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</si>
  <si>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</si>
  <si>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</si>
  <si>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</si>
  <si>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</si>
  <si>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</si>
  <si>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</si>
  <si>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</si>
  <si>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</si>
  <si>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</si>
  <si>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</si>
  <si>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</si>
  <si>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</si>
  <si>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</si>
  <si>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</si>
  <si>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</si>
  <si>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</si>
  <si>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</si>
  <si>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</si>
  <si>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</si>
  <si>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</si>
  <si>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</si>
  <si>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</si>
  <si>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</si>
  <si>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</si>
  <si>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</si>
  <si>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</si>
  <si>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</si>
  <si>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</si>
  <si>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</si>
  <si>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</si>
  <si>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</si>
  <si>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</si>
  <si>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</si>
  <si>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</si>
  <si>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</si>
  <si>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</si>
  <si>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</si>
  <si>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</si>
  <si>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</si>
  <si>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</si>
  <si>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</si>
  <si>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</si>
  <si>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</si>
  <si>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</si>
  <si>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</si>
  <si>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</si>
  <si>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</si>
  <si>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</si>
  <si>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</si>
  <si>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</si>
  <si>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</si>
  <si>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</si>
  <si>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</si>
  <si>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</si>
  <si>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</si>
  <si>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</si>
  <si>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</si>
  <si>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</si>
  <si>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</si>
  <si>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</si>
  <si>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</si>
  <si>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</si>
  <si>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</si>
  <si>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</si>
  <si>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</si>
  <si>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</si>
  <si>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</si>
  <si>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</si>
  <si>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</si>
  <si>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</si>
  <si>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</si>
  <si>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</si>
  <si>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</si>
  <si>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</si>
  <si>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</si>
  <si>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</si>
  <si>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</si>
  <si>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</si>
  <si>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</si>
  <si>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</si>
  <si>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</si>
  <si>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</si>
  <si>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</si>
  <si>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</si>
  <si>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</si>
  <si>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</si>
  <si>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</si>
  <si>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</si>
  <si>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</si>
  <si>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</si>
  <si>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</si>
  <si>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</si>
  <si>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</si>
  <si>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</si>
  <si>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</si>
  <si>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</si>
  <si>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</si>
  <si>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</si>
  <si>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</si>
  <si>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</si>
  <si>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</si>
  <si>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</si>
  <si>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</si>
  <si>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</si>
  <si>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</si>
  <si>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</si>
  <si>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</si>
  <si>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</si>
  <si>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</si>
  <si>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</si>
  <si>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</si>
  <si>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</si>
  <si>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</si>
  <si>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</si>
  <si>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</si>
  <si>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</si>
  <si>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</si>
  <si>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</si>
  <si>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</si>
  <si>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</si>
  <si>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</si>
  <si>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</si>
  <si>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</si>
  <si>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</si>
  <si>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</si>
  <si>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</si>
  <si>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</si>
  <si>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</si>
  <si>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</si>
  <si>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</si>
  <si>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</si>
  <si>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</si>
  <si>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</si>
  <si>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</si>
  <si>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</si>
  <si>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</si>
  <si>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</si>
  <si>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</si>
  <si>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</si>
  <si>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</si>
  <si>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</si>
  <si>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</si>
  <si>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</si>
  <si>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</si>
  <si>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</si>
  <si>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</si>
  <si>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</si>
  <si>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</si>
  <si>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</si>
  <si>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</si>
  <si>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</si>
  <si>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</si>
  <si>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</si>
  <si>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</si>
  <si>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</si>
  <si>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</si>
  <si>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</si>
  <si>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</si>
  <si>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</si>
  <si>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</si>
  <si>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</si>
  <si>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</si>
  <si>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</si>
  <si>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</si>
  <si>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</si>
  <si>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</si>
  <si>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</si>
  <si>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</si>
  <si>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</si>
  <si>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</si>
  <si>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</si>
  <si>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</si>
  <si>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</si>
  <si>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</si>
  <si>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</si>
  <si>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</si>
  <si>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</si>
  <si>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</si>
  <si>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</si>
  <si>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</si>
  <si>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</si>
  <si>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</si>
  <si>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</si>
  <si>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</si>
  <si>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</si>
  <si>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</si>
  <si>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</si>
  <si>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</si>
  <si>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</si>
  <si>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</si>
  <si>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</si>
  <si>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</si>
  <si>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</si>
  <si>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</si>
  <si>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</si>
  <si>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</si>
  <si>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</si>
  <si>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</si>
  <si>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</si>
  <si>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</si>
  <si>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</si>
  <si>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</si>
  <si>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</si>
  <si>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</si>
  <si>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</si>
  <si>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</si>
  <si>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</si>
  <si>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</si>
  <si>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</si>
  <si>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</si>
  <si>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</si>
  <si>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</si>
  <si>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</si>
  <si>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</si>
  <si>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</si>
  <si>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</si>
  <si>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</si>
  <si>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</si>
  <si>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</si>
  <si>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</si>
  <si>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</si>
  <si>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</si>
  <si>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</si>
  <si>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</si>
  <si>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</si>
  <si>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</si>
  <si>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</si>
  <si>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</si>
  <si>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</si>
  <si>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</si>
  <si>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</si>
  <si>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</si>
  <si>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</si>
  <si>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</si>
  <si>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</si>
  <si>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</si>
  <si>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</si>
  <si>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</si>
  <si>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</si>
  <si>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</si>
  <si>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</si>
  <si>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</si>
  <si>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</si>
  <si>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</si>
  <si>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</si>
  <si>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</si>
  <si>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</si>
  <si>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</si>
  <si>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</si>
  <si>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</si>
  <si>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</si>
  <si>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</si>
  <si>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</si>
  <si>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</si>
  <si>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</si>
  <si>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</si>
  <si>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</si>
  <si>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</si>
  <si>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</si>
  <si>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</si>
  <si>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</si>
  <si>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</si>
  <si>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</si>
  <si>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</si>
  <si>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</si>
  <si>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</si>
  <si>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</si>
  <si>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</si>
  <si>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</si>
  <si>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</si>
  <si>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</si>
  <si>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</si>
  <si>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</si>
  <si>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</si>
  <si>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</si>
  <si>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</si>
  <si>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</si>
  <si>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</si>
  <si>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</si>
  <si>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</si>
  <si>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</si>
  <si>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</si>
  <si>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</si>
  <si>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</si>
  <si>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</si>
  <si>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</si>
  <si>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</si>
  <si>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</si>
  <si>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</si>
  <si>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</si>
  <si>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</si>
  <si>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</si>
  <si>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</si>
  <si>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</si>
  <si>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</si>
  <si>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</si>
  <si>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</si>
  <si>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</si>
  <si>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</si>
  <si>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</si>
  <si>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</si>
  <si>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</si>
  <si>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</si>
  <si>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</si>
  <si>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</si>
  <si>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</si>
  <si>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</si>
  <si>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</si>
  <si>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</si>
  <si>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</si>
  <si>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</si>
  <si>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</si>
  <si>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</si>
  <si>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</si>
  <si>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</si>
  <si>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</si>
  <si>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</si>
  <si>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</si>
  <si>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</si>
  <si>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</si>
  <si>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</si>
  <si>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</si>
  <si>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</si>
  <si>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</si>
  <si>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</si>
  <si>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</si>
  <si>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</si>
  <si>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</si>
  <si>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</si>
  <si>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</si>
  <si>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</si>
  <si>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</si>
  <si>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</si>
  <si>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</si>
  <si>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</si>
  <si>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</si>
  <si>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</si>
  <si>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</si>
  <si>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</si>
  <si>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</si>
  <si>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</si>
  <si>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</si>
  <si>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</si>
  <si>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</si>
  <si>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</si>
  <si>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</si>
  <si>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</si>
  <si>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</si>
  <si>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</si>
  <si>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</si>
  <si>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</si>
  <si>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</si>
  <si>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</si>
  <si>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</si>
  <si>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</si>
  <si>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</si>
  <si>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</si>
  <si>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</si>
  <si>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</si>
  <si>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</si>
  <si>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</si>
  <si>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</si>
  <si>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</si>
  <si>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</si>
  <si>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</si>
  <si>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</si>
  <si>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</si>
  <si>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</si>
  <si>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</si>
  <si>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</si>
  <si>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</si>
  <si>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</si>
  <si>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</si>
  <si>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</si>
  <si>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</si>
  <si>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</si>
  <si>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</si>
  <si>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</si>
  <si>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</si>
  <si>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</si>
  <si>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</si>
  <si>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</si>
  <si>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</si>
  <si>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</si>
  <si>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</si>
  <si>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</si>
  <si>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</si>
  <si>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</si>
  <si>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</si>
  <si>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</si>
  <si>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</si>
  <si>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</si>
  <si>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</si>
  <si>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</si>
  <si>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</si>
  <si>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</si>
  <si>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</si>
  <si>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</si>
  <si>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</si>
  <si>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</si>
  <si>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</si>
  <si>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</si>
  <si>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</si>
  <si>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</si>
  <si>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</si>
  <si>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</si>
  <si>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</si>
  <si>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</si>
  <si>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</si>
  <si>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</si>
  <si>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</si>
  <si>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</si>
  <si>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</si>
  <si>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</si>
  <si>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</si>
  <si>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</si>
  <si>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</si>
  <si>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</si>
  <si>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</si>
  <si>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</si>
  <si>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</si>
  <si>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</si>
  <si>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</si>
  <si>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</si>
  <si>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</si>
  <si>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</si>
  <si>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</si>
  <si>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</si>
  <si>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</si>
  <si>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</si>
  <si>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</si>
  <si>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</si>
  <si>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</si>
  <si>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</si>
  <si>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</si>
  <si>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</si>
  <si>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</si>
  <si>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</si>
  <si>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</si>
  <si>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</si>
  <si>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</si>
  <si>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</si>
  <si>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</si>
  <si>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</si>
  <si>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</si>
  <si>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</si>
  <si>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</si>
  <si>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</si>
  <si>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</si>
  <si>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</si>
  <si>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</si>
  <si>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</si>
  <si>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</si>
  <si>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</si>
  <si>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</si>
  <si>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</si>
  <si>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</si>
  <si>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</si>
  <si>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</si>
  <si>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</si>
  <si>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</si>
  <si>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</si>
  <si>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</si>
  <si>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</si>
  <si>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</si>
  <si>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</si>
  <si>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</si>
  <si>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</si>
  <si>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</si>
  <si>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</si>
  <si>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</si>
  <si>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</si>
  <si>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</si>
  <si>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</si>
  <si>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</si>
  <si>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</si>
  <si>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</si>
  <si>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</si>
  <si>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</si>
  <si>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</si>
  <si>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</si>
  <si>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</si>
  <si>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</si>
  <si>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</si>
  <si>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</si>
  <si>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</si>
  <si>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</si>
  <si>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</si>
  <si>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</si>
  <si>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</si>
  <si>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</si>
  <si>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</si>
  <si>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</si>
  <si>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</si>
  <si>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</si>
  <si>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</si>
  <si>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</si>
  <si>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</si>
  <si>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</si>
  <si>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</si>
  <si>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</si>
  <si>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</si>
  <si>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</si>
  <si>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</si>
  <si>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</si>
  <si>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</si>
  <si>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</si>
  <si>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</si>
  <si>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</si>
  <si>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</si>
  <si>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</si>
  <si>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</si>
  <si>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</si>
  <si>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</si>
  <si>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</si>
  <si>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</si>
  <si>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</si>
  <si>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</si>
  <si>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</si>
  <si>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</si>
  <si>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</si>
  <si>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</si>
  <si>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</si>
  <si>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</si>
  <si>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</si>
  <si>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</si>
  <si>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</si>
  <si>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</si>
  <si>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</si>
  <si>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</si>
  <si>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</si>
  <si>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</si>
  <si>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</si>
  <si>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</si>
  <si>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</si>
  <si>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</si>
  <si>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</si>
  <si>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</si>
  <si>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</si>
  <si>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</si>
  <si>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</si>
  <si>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</si>
  <si>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</si>
  <si>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</si>
  <si>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</si>
  <si>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</si>
  <si>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</si>
  <si>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</si>
  <si>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</si>
  <si>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</si>
  <si>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</si>
  <si>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</si>
  <si>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</si>
  <si>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</si>
  <si>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</si>
  <si>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</si>
  <si>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</si>
  <si>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</si>
  <si>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</si>
  <si>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</si>
  <si>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</si>
  <si>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</si>
  <si>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</si>
  <si>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</si>
  <si>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</si>
  <si>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</si>
  <si>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</si>
  <si>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</si>
  <si>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</si>
  <si>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</si>
  <si>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</si>
  <si>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</si>
  <si>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</si>
  <si>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</si>
  <si>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</si>
  <si>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</si>
  <si>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</si>
  <si>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</si>
  <si>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</si>
  <si>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</si>
  <si>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</si>
  <si>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</si>
  <si>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</si>
  <si>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</si>
  <si>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</si>
  <si>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</si>
  <si>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</si>
  <si>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</si>
  <si>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</si>
  <si>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</si>
  <si>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</si>
  <si>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</si>
  <si>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</si>
  <si>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</si>
  <si>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</si>
  <si>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</si>
  <si>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</si>
  <si>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</si>
  <si>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</si>
  <si>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</si>
  <si>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</si>
  <si>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</si>
  <si>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</si>
  <si>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</si>
  <si>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</si>
  <si>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</si>
  <si>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</si>
  <si>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</si>
  <si>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</si>
  <si>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</si>
  <si>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</si>
  <si>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</si>
  <si>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</si>
  <si>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</si>
  <si>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</si>
  <si>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</si>
  <si>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</si>
  <si>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</si>
  <si>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</si>
  <si>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</si>
  <si>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</si>
  <si>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</si>
  <si>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</si>
  <si>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</si>
  <si>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</si>
  <si>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</si>
  <si>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</si>
  <si>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</si>
  <si>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</si>
  <si>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</si>
  <si>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</si>
  <si>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</si>
  <si>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</si>
  <si>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</si>
  <si>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</si>
  <si>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</si>
  <si>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</si>
  <si>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</si>
  <si>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</si>
  <si>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</si>
  <si>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</si>
  <si>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</si>
  <si>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</si>
  <si>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</si>
  <si>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</si>
  <si>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</si>
  <si>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</si>
  <si>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</si>
  <si>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</si>
  <si>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</si>
  <si>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</si>
  <si>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</si>
  <si>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</si>
  <si>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</si>
  <si>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</si>
  <si>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</si>
  <si>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</si>
  <si>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</si>
  <si>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</si>
  <si>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</si>
  <si>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</si>
  <si>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</si>
  <si>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</si>
  <si>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</si>
  <si>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</si>
  <si>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</si>
  <si>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</si>
  <si>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</si>
  <si>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</si>
  <si>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</si>
  <si>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</si>
  <si>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</si>
  <si>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</si>
  <si>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</si>
  <si>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</si>
  <si>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</si>
  <si>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</si>
  <si>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</si>
  <si>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</si>
  <si>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</si>
  <si>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</si>
  <si>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</si>
  <si>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</si>
  <si>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</si>
  <si>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</si>
  <si>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</si>
  <si>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</si>
  <si>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</si>
  <si>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</si>
  <si>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</si>
  <si>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</si>
  <si>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</si>
  <si>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</si>
  <si>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</si>
  <si>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</si>
  <si>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</si>
  <si>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</si>
  <si>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</si>
  <si>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</si>
  <si>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</si>
  <si>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</si>
  <si>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</si>
  <si>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</si>
  <si>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</si>
  <si>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</si>
  <si>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</si>
  <si>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</si>
  <si>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</si>
  <si>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</si>
  <si>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</si>
  <si>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</si>
  <si>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</si>
  <si>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</si>
  <si>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</si>
  <si>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</si>
  <si>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</si>
  <si>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</si>
  <si>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</si>
  <si>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</si>
  <si>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</si>
  <si>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</si>
  <si>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</si>
  <si>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</si>
  <si>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</si>
  <si>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</si>
  <si>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</si>
  <si>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</si>
  <si>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</si>
  <si>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</si>
  <si>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</si>
  <si>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</si>
  <si>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</si>
  <si>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</si>
  <si>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</si>
  <si>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</si>
  <si>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</si>
  <si>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</si>
  <si>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</si>
  <si>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</si>
  <si>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</si>
  <si>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</si>
  <si>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</si>
  <si>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</si>
  <si>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</si>
  <si>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</si>
  <si>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</si>
  <si>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</si>
  <si>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</si>
  <si>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</si>
  <si>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</si>
  <si>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</si>
  <si>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</si>
  <si>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</si>
  <si>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</si>
  <si>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</si>
  <si>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</si>
  <si>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</si>
  <si>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</si>
  <si>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</si>
  <si>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</si>
  <si>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</si>
  <si>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</si>
  <si>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</si>
  <si>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</si>
  <si>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</si>
  <si>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</si>
  <si>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</si>
  <si>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</si>
  <si>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</si>
  <si>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</si>
  <si>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</si>
  <si>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</si>
  <si>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</si>
  <si>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</si>
  <si>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</si>
  <si>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</si>
  <si>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</si>
  <si>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</si>
  <si>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</si>
  <si>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</si>
  <si>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</si>
  <si>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</si>
  <si>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</si>
  <si>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</si>
  <si>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</si>
  <si>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</si>
  <si>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</si>
  <si>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</si>
  <si>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</si>
  <si>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</si>
  <si>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</si>
  <si>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</si>
  <si>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</si>
  <si>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</si>
  <si>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</si>
  <si>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</si>
  <si>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</si>
  <si>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</si>
  <si>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</si>
  <si>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</si>
  <si>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</si>
  <si>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</si>
  <si>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</si>
  <si>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</si>
  <si>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</si>
  <si>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</si>
  <si>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</si>
  <si>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</si>
  <si>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</si>
  <si>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</si>
  <si>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</si>
  <si>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</si>
  <si>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</si>
  <si>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</si>
  <si>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</si>
  <si>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</si>
  <si>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</si>
  <si>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</si>
  <si>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</si>
  <si>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</si>
  <si>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</si>
  <si>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</si>
  <si>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</si>
  <si>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</si>
  <si>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</si>
  <si>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</si>
  <si>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</si>
  <si>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</si>
  <si>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</si>
  <si>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</si>
  <si>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</si>
  <si>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</si>
  <si>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</si>
  <si>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</si>
  <si>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</si>
  <si>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</si>
  <si>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</si>
  <si>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</si>
  <si>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</si>
  <si>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</si>
  <si>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</si>
  <si>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</si>
  <si>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</si>
  <si>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</si>
  <si>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</si>
  <si>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</si>
  <si>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</si>
  <si>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</si>
  <si>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</si>
  <si>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</si>
  <si>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</si>
  <si>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</si>
  <si>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</si>
  <si>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</si>
  <si>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</si>
  <si>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</si>
  <si>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</si>
  <si>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</si>
  <si>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</si>
  <si>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</si>
  <si>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</si>
  <si>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</si>
  <si>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</si>
  <si>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</si>
  <si>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</si>
  <si>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</si>
  <si>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</si>
  <si>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</si>
  <si>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</si>
  <si>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</si>
  <si>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</si>
  <si>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</si>
  <si>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</si>
  <si>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</si>
  <si>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</si>
  <si>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</si>
  <si>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</si>
  <si>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</si>
  <si>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</si>
  <si>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</si>
  <si>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</si>
  <si>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</si>
  <si>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</si>
  <si>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</si>
  <si>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</si>
  <si>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</si>
  <si>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</si>
  <si>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</si>
  <si>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</si>
  <si>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</si>
  <si>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</si>
  <si>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</si>
  <si>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</si>
  <si>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</si>
  <si>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</si>
  <si>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</si>
  <si>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</si>
  <si>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</si>
  <si>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</si>
  <si>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</si>
  <si>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</si>
  <si>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</si>
  <si>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</si>
  <si>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</si>
  <si>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</si>
  <si>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</si>
  <si>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</si>
  <si>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</si>
  <si>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</si>
  <si>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</si>
  <si>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</si>
  <si>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</si>
  <si>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</si>
  <si>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</si>
  <si>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</si>
  <si>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</si>
  <si>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</si>
  <si>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</si>
  <si>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</si>
  <si>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</si>
  <si>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</si>
  <si>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</si>
  <si>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</si>
  <si>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</si>
  <si>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</si>
  <si>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</si>
  <si>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</si>
  <si>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</si>
  <si>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</si>
  <si>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</si>
  <si>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</si>
  <si>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</si>
  <si>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</si>
  <si>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</si>
  <si>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</si>
  <si>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</si>
  <si>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</si>
  <si>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</si>
  <si>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</si>
  <si>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</si>
  <si>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</si>
  <si>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</si>
  <si>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</si>
  <si>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</si>
  <si>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</si>
  <si>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</si>
  <si>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</si>
  <si>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</si>
  <si>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</si>
  <si>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</si>
  <si>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</si>
  <si>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</si>
  <si>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</si>
  <si>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</si>
  <si>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</si>
  <si>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</si>
  <si>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</si>
  <si>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</si>
  <si>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</si>
  <si>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</si>
  <si>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</si>
  <si>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</si>
  <si>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</si>
  <si>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</si>
  <si>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</si>
  <si>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</si>
  <si>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</si>
  <si>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</si>
  <si>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</si>
  <si>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</si>
  <si>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</si>
  <si>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</si>
  <si>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</si>
  <si>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</si>
  <si>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</si>
  <si>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</si>
  <si>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</si>
  <si>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</si>
  <si>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</si>
  <si>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</si>
  <si>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</si>
  <si>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</si>
  <si>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</si>
  <si>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</si>
  <si>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</si>
  <si>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</si>
  <si>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</si>
  <si>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</si>
  <si>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</si>
  <si>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</si>
  <si>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</si>
  <si>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</si>
  <si>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</si>
  <si>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</si>
  <si>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</si>
  <si>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</si>
  <si>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</si>
  <si>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</si>
  <si>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</si>
  <si>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</si>
  <si>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</si>
  <si>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</si>
  <si>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</si>
  <si>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</si>
  <si>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</si>
  <si>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</si>
  <si>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</si>
  <si>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</si>
  <si>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</si>
  <si>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</si>
  <si>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</si>
  <si>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</si>
  <si>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</si>
  <si>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</si>
  <si>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</si>
  <si>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</si>
  <si>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</si>
  <si>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</si>
  <si>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</si>
  <si>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</si>
  <si>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</si>
  <si>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</si>
  <si>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</si>
  <si>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</si>
  <si>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</si>
  <si>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</si>
  <si>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</si>
  <si>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</si>
  <si>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</si>
  <si>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</si>
  <si>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</si>
  <si>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</si>
  <si>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</si>
  <si>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</si>
  <si>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</si>
  <si>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</si>
  <si>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</si>
  <si>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</si>
  <si>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</si>
  <si>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</si>
  <si>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</si>
  <si>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</si>
  <si>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</si>
  <si>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</si>
  <si>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</si>
  <si>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</si>
  <si>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</si>
  <si>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</si>
  <si>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</si>
  <si>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</si>
  <si>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</si>
  <si>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</si>
  <si>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</si>
  <si>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</si>
  <si>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</si>
  <si>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</si>
  <si>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</si>
  <si>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</si>
  <si>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</si>
  <si>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</si>
  <si>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</si>
  <si>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</si>
  <si>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</si>
  <si>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</si>
  <si>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</si>
  <si>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</si>
  <si>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</si>
  <si>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</si>
  <si>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</si>
  <si>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</si>
  <si>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</si>
  <si>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</si>
  <si>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</si>
  <si>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</si>
  <si>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</si>
  <si>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</si>
  <si>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</si>
  <si>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</si>
  <si>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</si>
  <si>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</si>
  <si>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</si>
  <si>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</si>
  <si>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</si>
  <si>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</si>
  <si>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</si>
  <si>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</si>
  <si>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</si>
  <si>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</si>
  <si>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</si>
  <si>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</si>
  <si>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</si>
  <si>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</si>
  <si>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</si>
  <si>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</si>
  <si>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</si>
  <si>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</si>
  <si>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</si>
  <si>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</si>
  <si>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</si>
  <si>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</si>
  <si>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</si>
  <si>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</si>
  <si>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</si>
  <si>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</si>
  <si>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</si>
  <si>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</si>
  <si>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</si>
  <si>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</si>
  <si>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</si>
  <si>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</si>
  <si>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</si>
  <si>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</si>
  <si>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</si>
  <si>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</si>
  <si>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</si>
  <si>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</si>
  <si>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</si>
  <si>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</si>
  <si>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</si>
  <si>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</si>
  <si>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</si>
  <si>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</si>
  <si>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</si>
  <si>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</si>
  <si>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</si>
  <si>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</si>
  <si>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</si>
  <si>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</si>
  <si>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</si>
  <si>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</si>
  <si>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</si>
  <si>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</si>
  <si>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</si>
  <si>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</si>
  <si>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</si>
  <si>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</si>
  <si>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</si>
  <si>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</si>
  <si>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</si>
  <si>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</si>
  <si>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</si>
  <si>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</si>
  <si>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</si>
  <si>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</si>
  <si>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</si>
  <si>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</si>
  <si>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</si>
  <si>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</si>
  <si>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</si>
  <si>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</si>
  <si>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</si>
  <si>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</si>
  <si>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</si>
  <si>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</si>
  <si>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</si>
  <si>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</si>
  <si>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</si>
  <si>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</si>
  <si>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</si>
  <si>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</si>
  <si>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</si>
  <si>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</si>
  <si>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</si>
  <si>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</si>
  <si>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</si>
  <si>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</si>
  <si>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</si>
  <si>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</si>
  <si>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</si>
  <si>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</si>
  <si>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</si>
  <si>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</si>
  <si>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</si>
  <si>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</si>
  <si>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</si>
  <si>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</si>
  <si>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</si>
  <si>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</si>
  <si>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</si>
  <si>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</si>
  <si>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</si>
  <si>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</si>
  <si>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</si>
  <si>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</si>
  <si>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</si>
  <si>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</si>
  <si>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</si>
  <si>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</si>
  <si>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</si>
  <si>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</si>
  <si>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</si>
  <si>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</si>
  <si>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</si>
  <si>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</si>
  <si>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</si>
  <si>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</si>
  <si>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</si>
  <si>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</si>
  <si>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</si>
  <si>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</si>
  <si>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</si>
  <si>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</si>
  <si>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</si>
  <si>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</si>
  <si>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</si>
  <si>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</si>
  <si>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</si>
  <si>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</si>
  <si>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</si>
  <si>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</si>
  <si>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</si>
  <si>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</si>
  <si>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</si>
  <si>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</si>
  <si>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</si>
  <si>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</si>
  <si>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</si>
  <si>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</si>
  <si>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</si>
  <si>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</si>
  <si>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</si>
  <si>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</si>
  <si>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</si>
  <si>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</si>
  <si>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</si>
  <si>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</si>
  <si>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</si>
  <si>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</si>
  <si>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</si>
  <si>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</si>
  <si>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</si>
  <si>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</si>
  <si>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</si>
  <si>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</si>
  <si>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</si>
  <si>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</si>
  <si>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</si>
  <si>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</si>
  <si>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</si>
  <si>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</si>
  <si>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</si>
  <si>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</si>
  <si>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</si>
  <si>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</si>
  <si>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</si>
  <si>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</si>
  <si>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</si>
  <si>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</si>
  <si>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</si>
  <si>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</si>
  <si>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</si>
  <si>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</si>
  <si>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</si>
  <si>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</si>
  <si>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</si>
  <si>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</si>
  <si>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</si>
  <si>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</si>
  <si>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</si>
  <si>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</si>
  <si>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</si>
  <si>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</si>
  <si>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</si>
  <si>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</si>
  <si>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</si>
  <si>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</si>
  <si>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</si>
  <si>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</si>
  <si>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</si>
  <si>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</si>
  <si>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</si>
  <si>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</si>
  <si>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</si>
  <si>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</si>
  <si>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</si>
  <si>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</si>
  <si>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</si>
  <si>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</si>
  <si>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</si>
  <si>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</si>
  <si>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</si>
  <si>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</si>
  <si>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</si>
  <si>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</si>
  <si>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</si>
  <si>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</si>
  <si>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</si>
  <si>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</si>
  <si>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</si>
  <si>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</si>
  <si>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</si>
  <si>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</si>
  <si>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</si>
  <si>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</si>
  <si>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</si>
  <si>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</si>
  <si>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</si>
  <si>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</si>
  <si>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</si>
  <si>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</si>
  <si>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</si>
  <si>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</si>
  <si>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</si>
  <si>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</si>
  <si>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</si>
  <si>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</si>
  <si>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</si>
  <si>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</si>
  <si>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</si>
  <si>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</si>
  <si>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</si>
  <si>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</si>
  <si>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</si>
  <si>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</si>
  <si>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</si>
  <si>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</si>
  <si>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</si>
  <si>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</si>
  <si>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</si>
  <si>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</si>
  <si>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</si>
  <si>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</si>
  <si>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</si>
  <si>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</si>
  <si>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</si>
  <si>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</si>
  <si>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</si>
  <si>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</si>
  <si>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</si>
  <si>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</si>
  <si>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</si>
  <si>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</si>
  <si>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</si>
  <si>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</si>
  <si>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</si>
  <si>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</si>
  <si>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</si>
  <si>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</si>
  <si>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</si>
  <si>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</si>
  <si>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</si>
  <si>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</si>
  <si>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</si>
  <si>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</si>
  <si>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</si>
  <si>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</si>
  <si>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</si>
  <si>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</si>
  <si>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</si>
  <si>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</si>
  <si>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</si>
  <si>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</si>
  <si>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</si>
  <si>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</si>
  <si>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</si>
  <si>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</si>
  <si>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</si>
  <si>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</si>
  <si>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</si>
  <si>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</si>
  <si>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</si>
  <si>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</si>
  <si>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</si>
  <si>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</si>
  <si>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</si>
  <si>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</si>
  <si>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</si>
  <si>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</si>
  <si>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</si>
  <si>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</si>
  <si>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</si>
  <si>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</si>
  <si>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</si>
  <si>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</si>
  <si>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</si>
  <si>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</si>
  <si>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</si>
  <si>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</si>
  <si>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</si>
  <si>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</si>
  <si>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</si>
  <si>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</si>
  <si>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</si>
  <si>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</si>
  <si>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</si>
  <si>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</si>
  <si>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</si>
  <si>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</si>
  <si>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</si>
  <si>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</si>
  <si>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</si>
  <si>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</si>
  <si>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</si>
  <si>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</si>
  <si>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</si>
  <si>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</si>
  <si>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</si>
  <si>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</si>
  <si>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</si>
  <si>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</si>
  <si>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</si>
  <si>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</si>
  <si>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</si>
  <si>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</si>
  <si>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</si>
  <si>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</si>
  <si>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</si>
  <si>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</si>
  <si>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</si>
  <si>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</si>
  <si>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</si>
  <si>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</si>
  <si>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</si>
  <si>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</si>
  <si>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</si>
  <si>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</si>
  <si>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</si>
  <si>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</si>
  <si>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</si>
  <si>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</si>
  <si>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</si>
  <si>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</si>
  <si>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</si>
  <si>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</si>
  <si>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</si>
  <si>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</si>
  <si>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</si>
  <si>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</si>
  <si>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</si>
  <si>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</si>
  <si>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</si>
  <si>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</si>
  <si>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</si>
  <si>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</si>
  <si>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</si>
  <si>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</si>
  <si>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</si>
  <si>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</si>
  <si>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</si>
  <si>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</si>
  <si>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</si>
  <si>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</si>
  <si>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</si>
  <si>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</si>
  <si>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</si>
  <si>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</si>
  <si>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</si>
  <si>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</si>
  <si>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</si>
  <si>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</si>
  <si>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</si>
  <si>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</si>
  <si>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</si>
  <si>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</si>
  <si>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</si>
  <si>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</si>
  <si>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</si>
  <si>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</si>
  <si>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</si>
  <si>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</si>
  <si>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</si>
  <si>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</si>
  <si>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</si>
  <si>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</si>
  <si>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</si>
  <si>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</si>
  <si>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</si>
  <si>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</si>
  <si>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</si>
  <si>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</si>
  <si>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</si>
  <si>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</si>
  <si>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</si>
  <si>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</si>
  <si>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</si>
  <si>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</si>
  <si>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</si>
  <si>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</si>
  <si>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</si>
  <si>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</si>
  <si>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</si>
  <si>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</si>
  <si>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</si>
  <si>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</si>
  <si>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</si>
  <si>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</si>
  <si>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</si>
  <si>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</si>
  <si>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</si>
  <si>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</si>
  <si>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</si>
  <si>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</si>
  <si>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</si>
  <si>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</si>
  <si>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</si>
  <si>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</si>
  <si>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</si>
  <si>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</si>
  <si>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</si>
  <si>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</si>
  <si>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</si>
  <si>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</si>
  <si>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</si>
  <si>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</si>
  <si>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</si>
  <si>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</si>
  <si>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</si>
  <si>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</si>
  <si>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</si>
  <si>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</si>
  <si>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</si>
  <si>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</si>
  <si>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</si>
  <si>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</si>
  <si>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</si>
  <si>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</si>
  <si>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</si>
  <si>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</si>
  <si>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</si>
  <si>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</si>
  <si>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</si>
  <si>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</si>
  <si>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</si>
  <si>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</si>
  <si>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</si>
  <si>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</si>
  <si>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</si>
  <si>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</si>
  <si>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</si>
  <si>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</si>
  <si>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</si>
  <si>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</si>
  <si>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</si>
  <si>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</si>
  <si>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</si>
  <si>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</si>
  <si>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</si>
  <si>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</si>
  <si>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</si>
  <si>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</si>
  <si>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</si>
  <si>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</si>
  <si>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</si>
  <si>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</si>
  <si>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</si>
  <si>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</si>
  <si>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</si>
  <si>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</si>
  <si>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</si>
  <si>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</si>
  <si>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</si>
  <si>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</si>
  <si>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</si>
  <si>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</si>
  <si>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</si>
  <si>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</si>
  <si>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</si>
  <si>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</si>
  <si>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</si>
  <si>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</si>
  <si>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</si>
  <si>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</si>
  <si>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</si>
  <si>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</si>
  <si>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</si>
  <si>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</si>
  <si>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</si>
  <si>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</si>
  <si>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</si>
  <si>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</si>
  <si>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</si>
  <si>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</si>
  <si>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</si>
  <si>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</si>
  <si>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</si>
  <si>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</si>
  <si>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</si>
  <si>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</si>
  <si>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</si>
  <si>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</si>
  <si>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</si>
  <si>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</si>
  <si>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</si>
  <si>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</si>
  <si>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</si>
  <si>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</si>
  <si>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</si>
  <si>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</si>
  <si>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</si>
  <si>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</si>
  <si>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</si>
  <si>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</si>
  <si>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</si>
  <si>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</si>
  <si>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</si>
  <si>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</si>
  <si>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</si>
  <si>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</si>
  <si>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</si>
  <si>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</si>
  <si>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</si>
  <si>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</si>
  <si>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</si>
  <si>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</si>
  <si>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</si>
  <si>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</si>
  <si>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</si>
  <si>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</si>
  <si>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</si>
  <si>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</si>
  <si>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</si>
  <si>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</si>
  <si>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</si>
  <si>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</si>
  <si>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</si>
  <si>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</si>
  <si>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</si>
  <si>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</si>
  <si>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</si>
  <si>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</si>
  <si>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</si>
  <si>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</si>
  <si>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</si>
  <si>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</si>
  <si>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</si>
  <si>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</si>
  <si>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</si>
  <si>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</si>
  <si>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</si>
  <si>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</si>
  <si>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</si>
  <si>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</si>
  <si>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</si>
  <si>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</si>
  <si>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</si>
  <si>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</si>
  <si>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</si>
  <si>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</si>
  <si>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</si>
  <si>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</si>
  <si>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</si>
  <si>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</si>
  <si>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</si>
  <si>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</si>
  <si>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</si>
  <si>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</si>
  <si>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</si>
  <si>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</si>
  <si>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</si>
  <si>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</si>
  <si>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</si>
  <si>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</si>
  <si>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</si>
  <si>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</si>
  <si>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</si>
  <si>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</si>
  <si>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</si>
  <si>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</si>
  <si>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</si>
  <si>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</si>
  <si>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</si>
  <si>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</si>
  <si>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</si>
  <si>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</si>
  <si>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</si>
  <si>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</si>
  <si>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</si>
  <si>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</si>
  <si>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</si>
  <si>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</si>
  <si>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</si>
  <si>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</si>
  <si>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</si>
  <si>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</si>
  <si>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</si>
  <si>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</si>
  <si>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</si>
  <si>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</si>
  <si>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</si>
  <si>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</si>
  <si>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</si>
  <si>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</si>
  <si>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</si>
  <si>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</si>
  <si>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</si>
  <si>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</si>
  <si>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</si>
  <si>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</si>
  <si>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</si>
  <si>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</si>
  <si>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</si>
  <si>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</si>
  <si>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</si>
  <si>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</si>
  <si>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</si>
  <si>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</si>
  <si>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</si>
  <si>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</si>
  <si>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</si>
  <si>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</si>
  <si>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</si>
  <si>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</si>
  <si>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</si>
  <si>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</si>
  <si>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</si>
  <si>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</si>
  <si>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</si>
  <si>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</si>
  <si>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</si>
  <si>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</si>
  <si>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</si>
  <si>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</si>
  <si>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</si>
  <si>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</si>
  <si>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</si>
  <si>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</si>
  <si>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</si>
  <si>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</si>
  <si>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</si>
  <si>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</si>
  <si>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</si>
  <si>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</si>
  <si>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</si>
  <si>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</si>
  <si>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</si>
  <si>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</si>
  <si>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</si>
  <si>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</si>
  <si>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</si>
  <si>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</si>
  <si>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</si>
  <si>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</si>
  <si>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</si>
  <si>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</si>
  <si>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</si>
  <si>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</si>
  <si>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</si>
  <si>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</si>
  <si>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</si>
  <si>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</si>
  <si>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</si>
  <si>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</si>
  <si>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</si>
  <si>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</si>
  <si>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</si>
  <si>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</si>
  <si>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</si>
  <si>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</si>
  <si>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</si>
  <si>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</si>
  <si>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</si>
  <si>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</si>
  <si>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</si>
  <si>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</si>
  <si>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</si>
  <si>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</si>
  <si>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</si>
  <si>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</si>
  <si>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</si>
  <si>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</si>
  <si>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</si>
  <si>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</si>
  <si>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</si>
  <si>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</si>
  <si>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</si>
  <si>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</si>
  <si>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</si>
  <si>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</si>
  <si>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</si>
  <si>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</si>
  <si>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</si>
  <si>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</si>
  <si>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</si>
  <si>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</si>
  <si>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</si>
  <si>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</si>
  <si>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</si>
  <si>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</si>
  <si>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</si>
  <si>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</si>
  <si>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</si>
  <si>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</si>
  <si>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</si>
  <si>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</si>
  <si>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</si>
  <si>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</si>
  <si>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</si>
  <si>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</si>
  <si>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</si>
  <si>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</si>
  <si>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</si>
  <si>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</si>
  <si>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</si>
  <si>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</si>
  <si>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</si>
  <si>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</si>
  <si>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</si>
  <si>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</si>
  <si>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</si>
  <si>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</si>
  <si>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</si>
  <si>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</si>
  <si>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</si>
  <si>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</si>
  <si>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</si>
  <si>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</si>
  <si>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</si>
  <si>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</si>
  <si>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</si>
  <si>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</si>
  <si>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</si>
  <si>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</si>
  <si>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</si>
  <si>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</si>
  <si>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</si>
  <si>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</si>
  <si>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</si>
  <si>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</si>
  <si>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</si>
  <si>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</si>
  <si>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</si>
  <si>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</si>
  <si>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</si>
  <si>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</si>
  <si>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</si>
  <si>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</si>
  <si>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</si>
  <si>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</si>
  <si>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</si>
  <si>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</si>
  <si>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</si>
  <si>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</si>
  <si>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</si>
  <si>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</si>
  <si>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</si>
  <si>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</si>
  <si>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</si>
  <si>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</si>
  <si>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</si>
  <si>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</si>
  <si>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</si>
  <si>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</si>
  <si>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</si>
  <si>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</si>
  <si>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</si>
  <si>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</si>
  <si>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</si>
  <si>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</si>
  <si>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</si>
  <si>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</si>
  <si>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</si>
  <si>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</si>
  <si>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</si>
  <si>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</si>
  <si>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</si>
  <si>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</si>
  <si>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</si>
  <si>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</si>
  <si>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</si>
  <si>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</si>
  <si>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</si>
  <si>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</si>
  <si>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</si>
  <si>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</si>
  <si>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</si>
  <si>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</si>
  <si>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</si>
  <si>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</si>
  <si>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</si>
  <si>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</si>
  <si>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</si>
  <si>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</si>
  <si>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</si>
  <si>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</si>
  <si>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</si>
  <si>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</si>
  <si>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</si>
  <si>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</si>
  <si>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</si>
  <si>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</si>
  <si>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</si>
  <si>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</si>
  <si>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</si>
  <si>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</si>
  <si>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</si>
  <si>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</si>
  <si>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</si>
  <si>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</si>
  <si>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</si>
  <si>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</si>
  <si>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</si>
  <si>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</si>
  <si>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</si>
  <si>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</si>
  <si>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</si>
  <si>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</si>
  <si>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</si>
  <si>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</si>
  <si>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</si>
  <si>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</si>
  <si>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</si>
  <si>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</si>
  <si>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</si>
  <si>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</si>
  <si>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</si>
  <si>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</si>
  <si>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</si>
  <si>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</si>
  <si>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</si>
  <si>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</si>
  <si>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</si>
  <si>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</si>
  <si>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</si>
  <si>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</si>
  <si>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</si>
  <si>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</si>
  <si>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</si>
  <si>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</si>
  <si>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</si>
  <si>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</si>
  <si>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</si>
  <si>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</si>
  <si>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</si>
  <si>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</si>
  <si>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</si>
  <si>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</si>
  <si>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</si>
  <si>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</si>
  <si>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</si>
  <si>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</si>
  <si>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</si>
  <si>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</si>
  <si>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</si>
  <si>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</si>
  <si>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</si>
  <si>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</si>
  <si>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</si>
  <si>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</si>
  <si>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</si>
  <si>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</si>
  <si>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</si>
  <si>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</si>
  <si>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</si>
  <si>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</si>
  <si>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</si>
  <si>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</si>
  <si>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</si>
  <si>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</si>
  <si>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</si>
  <si>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</si>
  <si>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</si>
  <si>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</si>
  <si>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</si>
  <si>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</si>
  <si>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</si>
  <si>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</si>
  <si>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</si>
  <si>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</si>
  <si>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</si>
  <si>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</si>
  <si>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</si>
  <si>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</si>
  <si>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</si>
  <si>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</si>
  <si>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</si>
  <si>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</si>
  <si>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</si>
  <si>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</si>
  <si>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</si>
  <si>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</si>
  <si>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</si>
  <si>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</si>
  <si>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</si>
  <si>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</si>
  <si>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</si>
  <si>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</si>
  <si>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</si>
  <si>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</si>
  <si>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</si>
  <si>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</si>
  <si>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</si>
  <si>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</si>
  <si>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</si>
  <si>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</si>
  <si>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</si>
  <si>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</si>
  <si>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</si>
  <si>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</si>
  <si>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</si>
  <si>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</si>
  <si>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</si>
  <si>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</si>
  <si>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</si>
  <si>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</si>
  <si>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</si>
  <si>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</si>
  <si>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</si>
  <si>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</si>
  <si>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</si>
  <si>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</si>
  <si>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</si>
  <si>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</si>
  <si>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</si>
  <si>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</si>
  <si>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</si>
  <si>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</si>
  <si>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</si>
  <si>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</si>
  <si>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</si>
  <si>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</si>
  <si>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</si>
  <si>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</si>
  <si>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</si>
  <si>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</si>
  <si>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</si>
  <si>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</si>
  <si>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</si>
  <si>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</si>
  <si>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</si>
  <si>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</si>
  <si>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</si>
  <si>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</si>
  <si>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</si>
  <si>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</si>
  <si>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</si>
  <si>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</si>
  <si>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</si>
  <si>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</si>
  <si>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</si>
  <si>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</si>
  <si>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</si>
  <si>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</si>
  <si>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</si>
  <si>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</si>
  <si>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</si>
  <si>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</si>
  <si>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</si>
  <si>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</si>
  <si>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</si>
  <si>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</si>
  <si>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</si>
  <si>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</si>
  <si>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</si>
  <si>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</si>
  <si>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</si>
  <si>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</si>
  <si>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</si>
  <si>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</si>
  <si>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</si>
  <si>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</si>
  <si>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</si>
  <si>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</si>
  <si>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</si>
  <si>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</si>
  <si>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</si>
  <si>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</si>
  <si>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</si>
  <si>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</si>
  <si>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</si>
  <si>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</si>
  <si>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</si>
  <si>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</si>
  <si>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</si>
  <si>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</si>
  <si>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</si>
  <si>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</si>
  <si>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</si>
  <si>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</si>
  <si>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</si>
  <si>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</si>
  <si>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</si>
  <si>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</si>
  <si>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</si>
  <si>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</si>
  <si>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</si>
  <si>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</si>
  <si>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</si>
  <si>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</si>
  <si>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</si>
  <si>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</si>
  <si>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</si>
  <si>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</si>
  <si>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</si>
  <si>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</si>
  <si>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</si>
  <si>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</si>
  <si>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</si>
  <si>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</si>
  <si>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</si>
  <si>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</si>
  <si>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</si>
  <si>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</si>
  <si>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</si>
  <si>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</si>
  <si>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</si>
  <si>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</si>
  <si>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</si>
  <si>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</si>
  <si>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</si>
  <si>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</si>
  <si>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</si>
  <si>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</si>
  <si>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</si>
  <si>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</si>
  <si>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</si>
  <si>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</si>
  <si>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</si>
  <si>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</si>
  <si>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</si>
  <si>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</si>
  <si>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</si>
  <si>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</si>
  <si>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</si>
  <si>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</si>
  <si>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</si>
  <si>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</si>
  <si>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</si>
  <si>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</si>
  <si>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</si>
  <si>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</si>
  <si>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</si>
  <si>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</si>
  <si>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</si>
  <si>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</si>
  <si>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</si>
  <si>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</si>
  <si>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</si>
  <si>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</si>
  <si>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</si>
  <si>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</si>
  <si>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</si>
  <si>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</si>
  <si>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</si>
  <si>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</si>
  <si>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</si>
  <si>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</si>
  <si>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</si>
  <si>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</si>
  <si>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</si>
  <si>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</si>
  <si>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</si>
  <si>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</si>
  <si>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</si>
  <si>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</si>
  <si>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</si>
  <si>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</si>
  <si>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</si>
  <si>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</si>
  <si>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</si>
  <si>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</si>
  <si>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</si>
  <si>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</si>
  <si>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</si>
  <si>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</si>
  <si>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</si>
  <si>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</si>
  <si>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</si>
  <si>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</si>
  <si>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</si>
  <si>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</si>
  <si>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</si>
  <si>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</si>
  <si>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</si>
  <si>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</si>
  <si>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</si>
  <si>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</si>
  <si>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</si>
  <si>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</si>
  <si>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</si>
  <si>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</si>
  <si>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</si>
  <si>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</si>
  <si>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</si>
  <si>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</si>
  <si>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</si>
  <si>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</si>
  <si>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</si>
  <si>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</si>
  <si>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</si>
  <si>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</si>
  <si>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</si>
  <si>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</si>
  <si>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</si>
  <si>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</si>
  <si>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</si>
  <si>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</si>
  <si>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</si>
  <si>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</si>
  <si>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</si>
  <si>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</si>
  <si>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</si>
  <si>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</si>
  <si>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</si>
  <si>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</si>
  <si>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</si>
  <si>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</si>
  <si>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</si>
  <si>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</si>
  <si>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</si>
  <si>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</si>
  <si>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</si>
  <si>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</si>
  <si>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</si>
  <si>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</si>
  <si>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</si>
  <si>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</si>
  <si>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</si>
  <si>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</si>
  <si>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</si>
  <si>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</si>
  <si>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</si>
  <si>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</si>
  <si>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</si>
  <si>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</si>
  <si>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</si>
  <si>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</si>
  <si>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</si>
  <si>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</si>
  <si>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</si>
  <si>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</si>
  <si>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</si>
  <si>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</si>
  <si>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</si>
  <si>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</si>
  <si>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</si>
  <si>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</si>
  <si>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</si>
  <si>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</si>
  <si>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</si>
  <si>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</si>
  <si>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</si>
  <si>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</si>
  <si>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</si>
  <si>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</si>
  <si>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</si>
  <si>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</si>
  <si>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</si>
  <si>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</si>
  <si>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</si>
  <si>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</si>
  <si>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</si>
  <si>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</si>
  <si>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</si>
  <si>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</si>
  <si>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</si>
  <si>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</si>
  <si>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</si>
  <si>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</si>
  <si>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</si>
  <si>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</si>
  <si>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</si>
  <si>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</si>
  <si>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</si>
  <si>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</si>
  <si>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</si>
  <si>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</si>
  <si>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</si>
  <si>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</si>
  <si>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</si>
  <si>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</si>
  <si>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</si>
  <si>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</si>
  <si>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</si>
  <si>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</si>
  <si>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</si>
  <si>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</si>
  <si>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</si>
  <si>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</si>
  <si>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</si>
  <si>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</si>
  <si>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</si>
  <si>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</si>
  <si>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</si>
  <si>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</si>
  <si>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</si>
  <si>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</si>
  <si>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</si>
  <si>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</si>
  <si>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</si>
  <si>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</si>
  <si>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</si>
  <si>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</si>
  <si>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</si>
  <si>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</si>
  <si>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</si>
  <si>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</si>
  <si>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</si>
  <si>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</si>
  <si>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</si>
  <si>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</si>
  <si>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</si>
  <si>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</si>
  <si>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</si>
  <si>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</si>
  <si>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</si>
  <si>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</si>
  <si>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</si>
  <si>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</si>
  <si>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</si>
  <si>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</si>
  <si>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</si>
  <si>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</si>
  <si>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</si>
  <si>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</si>
  <si>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</si>
  <si>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</si>
  <si>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</si>
  <si>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</si>
  <si>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</si>
  <si>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</si>
  <si>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</si>
  <si>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</si>
  <si>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</si>
  <si>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</si>
  <si>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</si>
  <si>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</si>
  <si>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</si>
  <si>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</si>
  <si>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</si>
  <si>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</si>
  <si>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</si>
  <si>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</si>
  <si>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</si>
  <si>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</si>
  <si>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</si>
  <si>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</si>
  <si>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</si>
  <si>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</si>
  <si>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</si>
  <si>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</si>
  <si>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</si>
  <si>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</si>
  <si>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</si>
  <si>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</si>
  <si>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</si>
  <si>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</si>
  <si>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</si>
  <si>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</si>
  <si>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</si>
  <si>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</si>
  <si>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</si>
  <si>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</si>
  <si>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</si>
  <si>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</si>
  <si>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</si>
  <si>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</si>
  <si>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</si>
  <si>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</si>
  <si>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</si>
  <si>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</si>
  <si>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</si>
  <si>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</si>
  <si>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</si>
  <si>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</si>
  <si>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</si>
  <si>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</si>
  <si>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</si>
  <si>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</si>
  <si>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</si>
  <si>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</si>
  <si>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</si>
  <si>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</si>
  <si>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</si>
  <si>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</si>
  <si>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</si>
  <si>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</si>
  <si>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</si>
  <si>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</si>
  <si>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</si>
  <si>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</si>
  <si>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</si>
  <si>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</si>
  <si>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</si>
  <si>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</si>
  <si>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</si>
  <si>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</si>
  <si>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</si>
  <si>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</si>
  <si>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</si>
  <si>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</si>
  <si>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</si>
  <si>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</si>
  <si>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</si>
  <si>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</si>
  <si>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</si>
  <si>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</si>
  <si>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</si>
  <si>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</si>
  <si>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</si>
  <si>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</si>
  <si>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</si>
  <si>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</si>
  <si>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</si>
  <si>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</si>
  <si>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</si>
  <si>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</si>
  <si>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</si>
  <si>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</si>
  <si>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</si>
  <si>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</si>
  <si>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</si>
  <si>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</si>
  <si>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</si>
  <si>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</si>
  <si>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</si>
  <si>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</si>
  <si>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</si>
  <si>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</si>
  <si>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</si>
  <si>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</si>
  <si>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</si>
  <si>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</si>
  <si>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</si>
  <si>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</si>
  <si>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</si>
  <si>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</si>
  <si>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</si>
  <si>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</si>
  <si>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</si>
  <si>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</si>
  <si>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</si>
  <si>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</si>
  <si>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</si>
  <si>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</si>
  <si>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</si>
  <si>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</si>
  <si>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</si>
  <si>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</si>
  <si>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</si>
  <si>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</si>
  <si>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</si>
  <si>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</si>
  <si>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</si>
  <si>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</si>
  <si>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</si>
  <si>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</si>
  <si>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</si>
  <si>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</si>
  <si>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</si>
  <si>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</si>
  <si>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</si>
  <si>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</si>
  <si>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</si>
  <si>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</si>
  <si>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</si>
  <si>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</si>
  <si>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</si>
  <si>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</si>
  <si>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</si>
  <si>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</si>
  <si>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</si>
  <si>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</si>
  <si>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</si>
  <si>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</si>
  <si>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</si>
  <si>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</si>
  <si>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</si>
  <si>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</si>
  <si>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</si>
  <si>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</si>
  <si>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</si>
  <si>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</si>
  <si>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</si>
  <si>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</si>
  <si>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</si>
  <si>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</si>
  <si>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</si>
  <si>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</si>
  <si>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</si>
  <si>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</si>
  <si>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</si>
  <si>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</si>
  <si>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</si>
  <si>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</si>
  <si>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</si>
  <si>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</si>
  <si>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</si>
  <si>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</si>
  <si>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</si>
  <si>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</si>
  <si>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</si>
  <si>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</si>
  <si>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</si>
  <si>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</si>
  <si>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</si>
  <si>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</si>
  <si>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</si>
  <si>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</si>
  <si>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</si>
  <si>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</si>
  <si>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</si>
  <si>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</si>
  <si>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</si>
  <si>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</si>
  <si>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</si>
  <si>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</si>
  <si>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</si>
  <si>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</si>
  <si>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</si>
  <si>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</si>
  <si>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</si>
  <si>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</si>
  <si>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</si>
  <si>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</si>
  <si>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</si>
  <si>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</si>
  <si>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</si>
  <si>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</si>
  <si>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</si>
  <si>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</si>
  <si>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</si>
  <si>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</si>
  <si>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</si>
  <si>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</si>
  <si>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</si>
  <si>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</si>
  <si>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</si>
  <si>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</si>
  <si>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</si>
  <si>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</si>
  <si>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</si>
  <si>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</si>
  <si>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</si>
  <si>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</si>
  <si>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</si>
  <si>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</si>
  <si>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</si>
  <si>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</si>
  <si>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</si>
  <si>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</si>
  <si>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</si>
  <si>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</si>
  <si>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</si>
  <si>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</si>
  <si>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</si>
  <si>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</si>
  <si>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</si>
  <si>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</si>
  <si>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</si>
  <si>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</si>
  <si>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</si>
  <si>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</si>
  <si>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</si>
  <si>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</si>
  <si>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</si>
  <si>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</si>
  <si>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</si>
  <si>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</si>
  <si>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</si>
  <si>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</si>
  <si>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</si>
  <si>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</si>
  <si>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</si>
  <si>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</si>
  <si>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</si>
  <si>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</si>
  <si>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</si>
  <si>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</si>
  <si>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</si>
  <si>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</si>
  <si>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</si>
  <si>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</si>
  <si>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</si>
  <si>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</si>
  <si>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</si>
  <si>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</si>
  <si>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</si>
  <si>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</si>
  <si>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</si>
  <si>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</si>
  <si>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</si>
  <si>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</si>
  <si>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</si>
  <si>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</si>
  <si>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</si>
  <si>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</si>
  <si>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</si>
  <si>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</si>
  <si>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</si>
  <si>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</si>
  <si>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</si>
  <si>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</si>
  <si>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</si>
  <si>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</si>
  <si>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</si>
  <si>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</si>
  <si>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</si>
  <si>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</si>
  <si>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</si>
  <si>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</si>
  <si>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</si>
  <si>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</si>
  <si>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</si>
  <si>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</si>
  <si>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</si>
  <si>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</si>
  <si>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</si>
  <si>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</si>
  <si>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</si>
  <si>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</si>
  <si>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</si>
  <si>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</si>
  <si>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</si>
  <si>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</si>
  <si>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</si>
  <si>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</si>
  <si>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</si>
  <si>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</si>
  <si>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</si>
  <si>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</si>
  <si>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</si>
  <si>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</si>
  <si>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</si>
  <si>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</si>
  <si>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</si>
  <si>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</si>
  <si>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</si>
  <si>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</si>
  <si>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</si>
  <si>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</si>
  <si>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</si>
  <si>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</si>
  <si>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</si>
  <si>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</si>
  <si>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</si>
  <si>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</si>
  <si>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</si>
  <si>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</si>
  <si>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</si>
  <si>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</si>
  <si>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</si>
  <si>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</si>
  <si>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</si>
  <si>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</si>
  <si>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</si>
  <si>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</si>
  <si>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</si>
  <si>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</si>
  <si>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</si>
  <si>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</si>
  <si>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</si>
  <si>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</si>
  <si>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</si>
  <si>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</si>
  <si>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</si>
  <si>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</si>
  <si>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</si>
  <si>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</si>
  <si>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</si>
  <si>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</si>
  <si>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</si>
  <si>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</si>
  <si>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</si>
  <si>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</si>
  <si>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</si>
  <si>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</si>
  <si>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</si>
  <si>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</si>
  <si>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</si>
  <si>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</si>
  <si>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</si>
  <si>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</si>
  <si>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</si>
  <si>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</si>
  <si>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</si>
  <si>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</si>
  <si>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</si>
  <si>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</si>
  <si>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</si>
  <si>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</si>
  <si>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</si>
  <si>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</si>
  <si>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</si>
  <si>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</si>
  <si>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</si>
  <si>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</si>
  <si>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</si>
  <si>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</si>
  <si>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</si>
  <si>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</si>
  <si>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</si>
  <si>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</si>
  <si>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</si>
  <si>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</si>
  <si>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</si>
  <si>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</si>
  <si>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</si>
  <si>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</si>
  <si>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</si>
  <si>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</si>
  <si>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</si>
  <si>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</si>
  <si>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</si>
  <si>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</si>
  <si>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</si>
  <si>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</si>
  <si>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</si>
  <si>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</si>
  <si>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</si>
  <si>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</si>
  <si>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</si>
  <si>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</si>
  <si>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</si>
  <si>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</si>
  <si>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</si>
  <si>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</si>
  <si>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</si>
  <si>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</si>
  <si>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</si>
  <si>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</si>
  <si>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</si>
  <si>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</si>
  <si>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</si>
  <si>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</si>
  <si>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</si>
  <si>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</si>
  <si>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</si>
  <si>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</si>
  <si>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</si>
  <si>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</si>
  <si>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</si>
  <si>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</si>
  <si>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</si>
  <si>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</si>
  <si>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</si>
  <si>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</si>
  <si>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</si>
  <si>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</si>
  <si>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</si>
  <si>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</si>
  <si>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</si>
  <si>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</si>
  <si>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</si>
  <si>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</si>
  <si>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</si>
  <si>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</si>
  <si>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</si>
  <si>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</si>
  <si>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</si>
  <si>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</si>
  <si>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</si>
  <si>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</si>
  <si>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</si>
  <si>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</si>
  <si>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</si>
  <si>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</si>
  <si>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</si>
  <si>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</si>
  <si>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</si>
  <si>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</si>
  <si>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</si>
  <si>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</si>
  <si>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</si>
  <si>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</si>
  <si>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</si>
  <si>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</si>
  <si>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</si>
  <si>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</si>
  <si>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</si>
  <si>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</si>
  <si>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</si>
  <si>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</si>
  <si>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</si>
  <si>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</si>
  <si>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</si>
  <si>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</si>
  <si>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</si>
  <si>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</si>
  <si>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</si>
  <si>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</si>
  <si>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</si>
  <si>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</si>
  <si>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</si>
  <si>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</si>
  <si>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</si>
  <si>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</si>
  <si>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</si>
  <si>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</si>
  <si>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</si>
  <si>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</si>
  <si>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</si>
  <si>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</si>
  <si>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</si>
  <si>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</si>
  <si>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</si>
  <si>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</si>
  <si>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</si>
  <si>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</si>
  <si>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</si>
  <si>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</si>
  <si>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</si>
  <si>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</si>
  <si>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</si>
  <si>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</si>
  <si>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</si>
  <si>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</si>
  <si>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</si>
  <si>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</si>
  <si>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</si>
  <si>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</si>
  <si>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</si>
  <si>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</si>
  <si>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</si>
  <si>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</si>
  <si>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</si>
  <si>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</si>
  <si>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</si>
  <si>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</si>
  <si>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</si>
  <si>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</si>
  <si>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</si>
  <si>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</si>
  <si>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</si>
  <si>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</si>
  <si>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</si>
  <si>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</si>
  <si>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</si>
  <si>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</si>
  <si>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</si>
  <si>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</si>
  <si>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</si>
  <si>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</si>
  <si>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</si>
  <si>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</si>
  <si>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</si>
  <si>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</si>
  <si>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</si>
  <si>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</si>
  <si>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</si>
  <si>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</si>
  <si>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</si>
  <si>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</si>
  <si>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</si>
  <si>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</si>
  <si>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</si>
  <si>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</si>
  <si>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</si>
  <si>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</si>
  <si>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</si>
  <si>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</si>
  <si>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</si>
  <si>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</si>
  <si>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</si>
  <si>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</si>
  <si>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</si>
  <si>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</si>
  <si>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</si>
  <si>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</si>
  <si>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</si>
  <si>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</si>
  <si>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</si>
  <si>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</si>
  <si>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</si>
  <si>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</si>
  <si>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</si>
  <si>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</si>
  <si>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</si>
  <si>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</si>
  <si>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</si>
  <si>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</si>
  <si>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</si>
  <si>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</si>
  <si>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</si>
  <si>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</si>
  <si>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</si>
  <si>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</si>
  <si>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</si>
  <si>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</si>
  <si>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</si>
  <si>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</si>
  <si>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</si>
  <si>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</si>
  <si>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</si>
  <si>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</si>
  <si>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</si>
  <si>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</si>
  <si>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</si>
  <si>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</si>
  <si>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</si>
  <si>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</si>
  <si>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</si>
  <si>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</si>
  <si>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</si>
  <si>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</si>
  <si>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</si>
  <si>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</si>
  <si>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</si>
  <si>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</si>
  <si>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</si>
  <si>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</si>
  <si>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</si>
  <si>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</si>
  <si>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</si>
  <si>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</si>
  <si>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</si>
  <si>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</si>
  <si>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</si>
  <si>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</si>
  <si>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</si>
  <si>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</si>
  <si>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</si>
  <si>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</si>
  <si>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</si>
  <si>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</si>
  <si>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</si>
  <si>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</si>
  <si>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</si>
  <si>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</si>
  <si>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</si>
  <si>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</si>
  <si>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</si>
  <si>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</si>
  <si>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</si>
  <si>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</si>
  <si>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</si>
  <si>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</si>
  <si>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</si>
  <si>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</si>
  <si>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</si>
  <si>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</si>
  <si>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</si>
  <si>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</si>
  <si>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</si>
  <si>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</si>
  <si>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</si>
  <si>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</si>
  <si>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</si>
  <si>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</si>
  <si>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</si>
  <si>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</si>
  <si>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</si>
  <si>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</si>
  <si>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</si>
  <si>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</si>
  <si>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</si>
  <si>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</si>
  <si>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</si>
  <si>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</si>
  <si>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</si>
  <si>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</si>
  <si>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</si>
  <si>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</si>
  <si>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</si>
  <si>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</si>
  <si>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</si>
  <si>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</si>
  <si>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</si>
  <si>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</si>
  <si>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</si>
  <si>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</si>
  <si>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</si>
  <si>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</si>
  <si>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</si>
  <si>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</si>
  <si>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</si>
  <si>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</si>
  <si>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</si>
  <si>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</si>
  <si>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</si>
  <si>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</si>
  <si>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</si>
  <si>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</si>
  <si>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</si>
  <si>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</si>
  <si>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</si>
  <si>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</si>
  <si>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</si>
  <si>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</si>
  <si>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</si>
  <si>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</si>
  <si>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</si>
  <si>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</si>
  <si>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</si>
  <si>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</si>
  <si>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</si>
  <si>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</si>
  <si>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</si>
  <si>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</si>
  <si>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</si>
  <si>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</si>
  <si>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</si>
  <si>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</si>
  <si>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</si>
  <si>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</si>
  <si>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</si>
  <si>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</si>
  <si>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</si>
  <si>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</si>
  <si>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</si>
  <si>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</si>
  <si>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</si>
  <si>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</si>
  <si>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</si>
  <si>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</si>
  <si>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</si>
  <si>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</si>
  <si>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</si>
  <si>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</si>
  <si>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</si>
  <si>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</si>
  <si>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</si>
  <si>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</si>
  <si>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</si>
  <si>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</si>
  <si>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</si>
  <si>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</si>
  <si>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</si>
  <si>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</si>
  <si>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</si>
  <si>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</si>
  <si>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</si>
  <si>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</si>
  <si>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</si>
  <si>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</si>
  <si>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</si>
  <si>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</si>
  <si>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</si>
  <si>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</si>
  <si>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</si>
  <si>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</si>
  <si>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</si>
  <si>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</si>
  <si>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</si>
  <si>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</si>
  <si>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</si>
  <si>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</si>
  <si>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</si>
  <si>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</si>
  <si>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</si>
  <si>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</si>
  <si>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</si>
  <si>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</si>
  <si>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</si>
  <si>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</si>
  <si>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</si>
  <si>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</si>
  <si>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</si>
  <si>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</si>
  <si>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</si>
  <si>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</si>
  <si>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</si>
  <si>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</si>
  <si>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</si>
  <si>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</si>
  <si>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</si>
  <si>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</si>
  <si>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</si>
  <si>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</si>
  <si>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</si>
  <si>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</si>
  <si>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</si>
  <si>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</si>
  <si>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</si>
  <si>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</si>
  <si>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</si>
  <si>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</si>
  <si>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</si>
  <si>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</si>
  <si>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</si>
  <si>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</si>
  <si>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</si>
  <si>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</si>
  <si>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</si>
  <si>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</si>
  <si>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</si>
  <si>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</si>
  <si>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</si>
  <si>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</si>
  <si>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</si>
  <si>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</si>
  <si>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</si>
  <si>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</si>
  <si>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</si>
  <si>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</si>
  <si>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</si>
  <si>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</si>
  <si>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</si>
  <si>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</si>
  <si>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</si>
  <si>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</si>
  <si>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</si>
  <si>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</si>
  <si>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</si>
  <si>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</si>
  <si>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</si>
  <si>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</si>
  <si>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</si>
  <si>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</si>
  <si>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</si>
  <si>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</si>
  <si>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</si>
  <si>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</si>
  <si>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</si>
  <si>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</si>
  <si>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</si>
  <si>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</si>
  <si>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</si>
  <si>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</si>
  <si>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</si>
  <si>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</si>
  <si>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</si>
  <si>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</si>
  <si>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</si>
  <si>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</si>
  <si>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</si>
  <si>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</si>
  <si>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</si>
  <si>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</si>
  <si>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</si>
  <si>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</si>
  <si>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</si>
  <si>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</si>
  <si>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</si>
  <si>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</si>
  <si>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</si>
  <si>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</si>
  <si>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</si>
  <si>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</si>
  <si>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</si>
  <si>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</si>
  <si>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</si>
  <si>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</si>
  <si>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</si>
  <si>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</si>
  <si>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</si>
  <si>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</si>
  <si>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</si>
  <si>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</si>
  <si>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</si>
  <si>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</si>
  <si>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</si>
  <si>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</si>
  <si>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</si>
  <si>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</si>
  <si>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</si>
  <si>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</si>
  <si>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</si>
  <si>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</si>
  <si>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</si>
  <si>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</si>
  <si>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</si>
  <si>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</si>
  <si>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</si>
  <si>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</si>
  <si>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</si>
  <si>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</si>
  <si>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</si>
  <si>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</si>
  <si>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</si>
  <si>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</si>
  <si>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</si>
  <si>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</si>
  <si>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</si>
  <si>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</si>
  <si>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</si>
  <si>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</si>
  <si>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</si>
  <si>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</si>
  <si>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</si>
  <si>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</si>
  <si>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</si>
  <si>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</si>
  <si>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</si>
  <si>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</si>
  <si>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</si>
  <si>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</si>
  <si>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</si>
  <si>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</si>
  <si>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</si>
  <si>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</si>
  <si>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</si>
  <si>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</si>
  <si>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</si>
  <si>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</si>
  <si>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</si>
  <si>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</si>
  <si>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</si>
  <si>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</si>
  <si>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</si>
  <si>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</si>
  <si>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</si>
  <si>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</si>
  <si>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</si>
  <si>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</si>
  <si>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</si>
  <si>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</si>
  <si>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</si>
  <si>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</si>
  <si>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</si>
  <si>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</si>
  <si>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</si>
  <si>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</si>
  <si>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</si>
  <si>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</si>
  <si>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</si>
  <si>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</si>
  <si>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</si>
  <si>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</si>
  <si>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</si>
  <si>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</si>
  <si>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</si>
  <si>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</si>
  <si>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</si>
  <si>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</si>
  <si>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</si>
  <si>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</si>
  <si>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</si>
  <si>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</si>
  <si>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</si>
  <si>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</si>
  <si>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</si>
  <si>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</si>
  <si>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</si>
  <si>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</si>
  <si>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</si>
  <si>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</si>
  <si>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</si>
  <si>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</si>
  <si>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</si>
  <si>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</si>
  <si>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</si>
  <si>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</si>
  <si>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</si>
  <si>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</si>
  <si>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</si>
  <si>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</si>
  <si>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</si>
  <si>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</si>
  <si>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</si>
  <si>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</si>
  <si>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</si>
  <si>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</si>
  <si>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</si>
  <si>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</si>
  <si>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</si>
  <si>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</si>
  <si>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</si>
  <si>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</si>
  <si>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</si>
  <si>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</si>
  <si>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</si>
  <si>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</si>
  <si>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</si>
  <si>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</si>
  <si>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</si>
  <si>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</si>
  <si>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</si>
  <si>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</si>
  <si>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</si>
  <si>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</si>
  <si>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</si>
  <si>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</si>
  <si>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</si>
  <si>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</si>
  <si>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</si>
  <si>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</si>
  <si>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</si>
  <si>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</si>
  <si>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</si>
  <si>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</si>
  <si>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</si>
  <si>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</si>
  <si>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</si>
  <si>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</si>
  <si>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</si>
  <si>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</si>
  <si>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</si>
  <si>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</si>
  <si>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</si>
  <si>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</si>
  <si>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</si>
  <si>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</si>
  <si>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</si>
  <si>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</si>
  <si>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</si>
  <si>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</si>
  <si>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</si>
  <si>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</si>
  <si>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</si>
  <si>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</si>
  <si>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</si>
  <si>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</si>
  <si>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</si>
  <si>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</si>
  <si>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</si>
  <si>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</si>
  <si>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</si>
  <si>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</si>
  <si>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</si>
  <si>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</si>
  <si>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</si>
  <si>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</si>
  <si>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</si>
  <si>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</si>
  <si>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</si>
  <si>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</si>
  <si>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</si>
  <si>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</si>
  <si>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</si>
  <si>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</si>
  <si>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</si>
  <si>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</si>
  <si>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</si>
  <si>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</si>
  <si>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</si>
  <si>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</si>
  <si>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</si>
  <si>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</si>
  <si>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</si>
  <si>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</si>
  <si>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</si>
  <si>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</si>
  <si>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</si>
  <si>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</si>
  <si>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</si>
  <si>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</si>
  <si>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</si>
  <si>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</si>
  <si>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</si>
  <si>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</si>
  <si>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</si>
  <si>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</si>
  <si>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</si>
  <si>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</si>
  <si>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</si>
  <si>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</si>
  <si>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</si>
  <si>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</si>
  <si>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</si>
  <si>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</si>
  <si>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</si>
  <si>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</si>
  <si>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</si>
  <si>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</si>
  <si>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</si>
  <si>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</si>
  <si>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</si>
  <si>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</si>
  <si>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</si>
  <si>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</si>
  <si>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</si>
  <si>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</si>
  <si>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</si>
  <si>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</si>
  <si>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</si>
  <si>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</si>
  <si>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</si>
  <si>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</si>
  <si>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</si>
  <si>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</si>
  <si>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</si>
  <si>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</si>
  <si>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</si>
  <si>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</si>
  <si>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</si>
  <si>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</si>
  <si>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</si>
  <si>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</si>
  <si>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</si>
  <si>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</si>
  <si>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</si>
  <si>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</si>
  <si>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</si>
  <si>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</si>
  <si>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</si>
  <si>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</si>
  <si>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</si>
  <si>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</si>
  <si>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</si>
  <si>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</si>
  <si>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</si>
  <si>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</si>
  <si>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</si>
  <si>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</si>
  <si>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</si>
  <si>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</si>
  <si>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</si>
  <si>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</si>
  <si>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</si>
  <si>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</si>
  <si>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</si>
  <si>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</si>
  <si>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</si>
  <si>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</si>
  <si>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</si>
  <si>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</si>
  <si>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</si>
  <si>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</si>
  <si>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</si>
  <si>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</si>
  <si>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</si>
  <si>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</si>
  <si>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</si>
  <si>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</si>
  <si>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</si>
  <si>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</si>
  <si>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</si>
  <si>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</si>
  <si>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</si>
  <si>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</si>
  <si>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</si>
  <si>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</si>
  <si>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</si>
  <si>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</si>
  <si>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</si>
  <si>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</si>
  <si>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</si>
  <si>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</si>
  <si>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</si>
  <si>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</si>
  <si>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</si>
  <si>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</si>
  <si>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</si>
  <si>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</si>
  <si>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</si>
  <si>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</si>
  <si>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</si>
  <si>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</si>
  <si>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</si>
  <si>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</si>
  <si>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</si>
  <si>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</si>
  <si>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</si>
  <si>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</si>
  <si>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</si>
  <si>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</si>
  <si>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</si>
  <si>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</si>
  <si>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</si>
  <si>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</si>
  <si>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</si>
  <si>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</si>
  <si>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</si>
  <si>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</si>
  <si>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</si>
  <si>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</si>
  <si>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</si>
  <si>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</si>
  <si>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</si>
  <si>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</si>
  <si>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</si>
  <si>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</si>
  <si>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</si>
  <si>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</si>
  <si>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</si>
  <si>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</si>
  <si>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</si>
  <si>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</si>
  <si>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</si>
  <si>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</si>
  <si>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</si>
  <si>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</si>
  <si>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</si>
  <si>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</si>
  <si>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</si>
  <si>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</si>
  <si>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</si>
  <si>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</si>
  <si>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</si>
  <si>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</si>
  <si>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</si>
  <si>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</si>
  <si>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</si>
  <si>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</si>
  <si>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</si>
  <si>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</si>
  <si>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</si>
  <si>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</si>
  <si>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</si>
  <si>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</si>
  <si>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</si>
  <si>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</si>
  <si>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</si>
  <si>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</si>
  <si>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</si>
  <si>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</si>
  <si>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</si>
  <si>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</si>
  <si>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</si>
  <si>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</si>
  <si>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</si>
  <si>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</si>
  <si>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</si>
  <si>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</si>
  <si>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</si>
  <si>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</si>
  <si>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</si>
  <si>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</si>
  <si>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</si>
  <si>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</si>
  <si>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</si>
  <si>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</si>
  <si>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</si>
  <si>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</si>
  <si>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</si>
  <si>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</si>
  <si>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</si>
  <si>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</si>
  <si>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</si>
  <si>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</si>
  <si>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</si>
  <si>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</si>
  <si>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</si>
  <si>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</si>
  <si>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</si>
  <si>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</si>
  <si>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</si>
  <si>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</si>
  <si>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</si>
  <si>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</si>
  <si>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</si>
  <si>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</si>
  <si>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</si>
  <si>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</si>
  <si>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</si>
  <si>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</si>
  <si>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</si>
  <si>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</si>
  <si>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</si>
  <si>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</si>
  <si>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</si>
  <si>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</si>
  <si>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</si>
  <si>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</si>
  <si>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</si>
  <si>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</si>
  <si>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</si>
  <si>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</si>
  <si>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</si>
  <si>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</si>
  <si>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</si>
  <si>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</si>
  <si>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</si>
  <si>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</si>
  <si>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</si>
  <si>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</si>
  <si>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</si>
  <si>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</si>
  <si>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</si>
  <si>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</si>
  <si>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</si>
  <si>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</si>
  <si>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</si>
  <si>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</si>
  <si>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</si>
  <si>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</si>
  <si>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</si>
  <si>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</si>
  <si>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</si>
  <si>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</si>
  <si>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</si>
  <si>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</si>
  <si>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</si>
  <si>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</si>
  <si>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</si>
  <si>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</si>
  <si>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</si>
  <si>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</si>
  <si>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</si>
  <si>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</si>
  <si>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</si>
  <si>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</si>
  <si>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</si>
  <si>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</si>
  <si>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</si>
  <si>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</si>
  <si>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</si>
  <si>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</si>
  <si>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</si>
  <si>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</si>
  <si>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</si>
  <si>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</si>
  <si>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</si>
  <si>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</si>
  <si>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</si>
  <si>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</si>
  <si>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</si>
  <si>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</si>
  <si>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</si>
  <si>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</si>
  <si>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</si>
  <si>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</si>
  <si>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</si>
  <si>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</si>
  <si>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</si>
  <si>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</si>
  <si>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</si>
  <si>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</si>
  <si>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</si>
  <si>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</si>
  <si>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</si>
  <si>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</si>
  <si>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</si>
  <si>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</si>
  <si>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</si>
  <si>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</si>
  <si>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</si>
  <si>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</si>
  <si>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</si>
  <si>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</si>
  <si>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</si>
  <si>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</si>
  <si>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</si>
  <si>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</si>
  <si>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</si>
  <si>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</si>
  <si>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</si>
  <si>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</si>
  <si>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</si>
  <si>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</si>
  <si>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</si>
  <si>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</si>
  <si>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</si>
  <si>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</si>
  <si>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</si>
  <si>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</si>
  <si>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</si>
  <si>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</si>
  <si>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</si>
  <si>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</si>
  <si>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</si>
  <si>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</si>
  <si>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</si>
  <si>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</si>
  <si>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</si>
  <si>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</si>
  <si>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</si>
  <si>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</si>
  <si>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</si>
  <si>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</si>
  <si>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</si>
  <si>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</si>
  <si>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</si>
  <si>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</si>
  <si>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</si>
  <si>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</si>
  <si>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</si>
  <si>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</si>
  <si>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</si>
  <si>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</si>
  <si>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</si>
  <si>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</si>
  <si>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</si>
  <si>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</si>
  <si>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</si>
  <si>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</si>
  <si>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</si>
  <si>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</si>
  <si>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</si>
  <si>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</si>
  <si>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</si>
  <si>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</si>
  <si>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</si>
  <si>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</si>
  <si>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</si>
  <si>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</si>
  <si>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</si>
  <si>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</si>
  <si>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</si>
  <si>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</si>
  <si>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</si>
  <si>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</si>
  <si>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</si>
  <si>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</si>
  <si>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</si>
  <si>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</si>
  <si>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</si>
  <si>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</si>
  <si>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</si>
  <si>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</si>
  <si>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</si>
  <si>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</si>
  <si>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</si>
  <si>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</si>
  <si>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</si>
  <si>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</si>
  <si>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</si>
  <si>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</si>
  <si>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</si>
  <si>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</si>
  <si>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</si>
  <si>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</si>
  <si>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</si>
  <si>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</si>
  <si>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</si>
  <si>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</si>
  <si>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</si>
  <si>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</si>
  <si>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</si>
  <si>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</si>
  <si>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</si>
  <si>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</si>
  <si>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</si>
  <si>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</si>
  <si>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</si>
  <si>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</si>
  <si>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</si>
  <si>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</si>
  <si>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</si>
  <si>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</si>
  <si>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</si>
  <si>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</si>
  <si>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</si>
  <si>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</si>
  <si>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</si>
  <si>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</si>
  <si>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</si>
  <si>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</si>
  <si>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</si>
  <si>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</si>
  <si>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</si>
  <si>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</si>
  <si>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</si>
  <si>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</si>
  <si>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</si>
  <si>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</si>
  <si>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</si>
  <si>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</si>
  <si>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</si>
  <si>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</si>
  <si>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</si>
  <si>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</si>
  <si>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</si>
  <si>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</si>
  <si>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</si>
  <si>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</si>
  <si>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</si>
  <si>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</si>
  <si>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</si>
  <si>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</si>
  <si>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</si>
  <si>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</si>
  <si>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</si>
  <si>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</si>
  <si>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</si>
  <si>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</si>
  <si>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</si>
  <si>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</si>
  <si>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</si>
  <si>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</si>
  <si>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</si>
  <si>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</si>
  <si>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</si>
  <si>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</si>
  <si>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</si>
  <si>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</si>
  <si>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</si>
  <si>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</si>
  <si>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</si>
  <si>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</si>
  <si>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</si>
  <si>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</si>
  <si>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</si>
  <si>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</si>
  <si>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</si>
  <si>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</si>
  <si>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</si>
  <si>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</si>
  <si>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</si>
  <si>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</si>
  <si>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</si>
  <si>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</si>
  <si>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</si>
  <si>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</si>
  <si>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</si>
  <si>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</si>
  <si>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</si>
  <si>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</si>
  <si>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</si>
  <si>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</si>
  <si>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</si>
  <si>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</si>
  <si>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</si>
  <si>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</si>
  <si>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</si>
  <si>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</si>
  <si>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</si>
  <si>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</si>
  <si>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</si>
  <si>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</si>
  <si>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</si>
  <si>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</si>
  <si>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</si>
  <si>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</si>
  <si>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</si>
  <si>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</si>
  <si>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</si>
  <si>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</si>
  <si>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</si>
  <si>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</si>
  <si>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</si>
  <si>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</si>
  <si>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</si>
  <si>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</si>
  <si>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</si>
  <si>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</si>
  <si>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</si>
  <si>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</si>
  <si>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</si>
  <si>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</si>
  <si>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</si>
  <si>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</si>
  <si>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</si>
  <si>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</si>
  <si>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</si>
  <si>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</si>
  <si>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</si>
  <si>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</si>
  <si>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</si>
  <si>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</si>
  <si>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</si>
  <si>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</si>
  <si>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</si>
  <si>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</si>
  <si>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</si>
  <si>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</si>
  <si>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</si>
  <si>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</si>
  <si>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</si>
  <si>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</si>
  <si>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</si>
  <si>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</si>
  <si>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</si>
  <si>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</si>
  <si>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</si>
  <si>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</si>
  <si>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</si>
  <si>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</si>
  <si>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</si>
  <si>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</si>
  <si>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</si>
  <si>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</si>
  <si>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</si>
  <si>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</si>
  <si>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</si>
  <si>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</si>
  <si>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</si>
  <si>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</si>
  <si>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</si>
  <si>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</si>
  <si>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</si>
  <si>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</si>
  <si>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</si>
  <si>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</si>
  <si>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</si>
  <si>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</si>
  <si>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</si>
  <si>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</si>
  <si>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</si>
  <si>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</si>
  <si>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</si>
  <si>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</si>
  <si>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</si>
  <si>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</si>
  <si>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</si>
  <si>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</si>
  <si>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</si>
  <si>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</si>
  <si>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</si>
  <si>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</si>
  <si>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</si>
  <si>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</si>
  <si>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</si>
  <si>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</si>
  <si>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</si>
  <si>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</si>
  <si>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</si>
  <si>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</si>
  <si>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</si>
  <si>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</si>
  <si>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</si>
  <si>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</si>
  <si>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</si>
  <si>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</si>
  <si>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</si>
  <si>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</si>
  <si>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</si>
  <si>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</si>
  <si>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</si>
  <si>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</si>
  <si>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</si>
  <si>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</si>
  <si>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</si>
  <si>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</si>
  <si>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</si>
  <si>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</si>
  <si>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</si>
  <si>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</si>
  <si>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</si>
  <si>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</si>
  <si>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</si>
  <si>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</si>
  <si>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</si>
  <si>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</si>
  <si>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</si>
  <si>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</si>
  <si>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</si>
  <si>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</si>
  <si>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</si>
  <si>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</si>
  <si>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</si>
  <si>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</si>
  <si>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</si>
  <si>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</si>
  <si>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</si>
  <si>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</si>
  <si>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</si>
  <si>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</si>
  <si>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</si>
  <si>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</si>
  <si>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</si>
  <si>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</si>
  <si>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</si>
  <si>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</si>
  <si>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</si>
  <si>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</si>
  <si>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</si>
  <si>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</si>
  <si>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</si>
  <si>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</si>
  <si>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</si>
  <si>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</si>
  <si>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</si>
  <si>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</si>
  <si>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</si>
  <si>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</si>
  <si>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</si>
  <si>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</si>
  <si>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</si>
  <si>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</si>
  <si>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</si>
  <si>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</si>
  <si>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</si>
  <si>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</si>
  <si>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</si>
  <si>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</si>
  <si>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</si>
  <si>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</si>
  <si>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</si>
  <si>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</si>
  <si>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</si>
  <si>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</si>
  <si>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</si>
  <si>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</si>
  <si>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</si>
  <si>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</si>
  <si>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</si>
  <si>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</si>
  <si>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</si>
  <si>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</si>
  <si>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</si>
  <si>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</si>
  <si>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</si>
  <si>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</si>
  <si>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</si>
  <si>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</si>
  <si>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</si>
  <si>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</si>
  <si>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</si>
  <si>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</si>
  <si>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</si>
  <si>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</si>
  <si>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</si>
  <si>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</si>
  <si>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</si>
  <si>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</si>
  <si>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</si>
  <si>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</si>
  <si>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</si>
  <si>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</si>
  <si>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</si>
  <si>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</si>
  <si>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</si>
  <si>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</si>
  <si>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</si>
  <si>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</si>
  <si>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</si>
  <si>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</si>
  <si>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</si>
  <si>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</si>
  <si>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</si>
  <si>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</si>
  <si>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</si>
  <si>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</si>
  <si>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</si>
  <si>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</si>
  <si>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</si>
  <si>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</si>
  <si>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</si>
  <si>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</si>
  <si>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</si>
  <si>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</si>
  <si>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</si>
  <si>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</si>
  <si>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</si>
  <si>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</si>
  <si>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</si>
  <si>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</si>
  <si>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</si>
  <si>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</si>
  <si>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</si>
  <si>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</si>
  <si>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</si>
  <si>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</si>
  <si>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</si>
  <si>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</si>
  <si>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</si>
  <si>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</si>
  <si>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</si>
  <si>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</si>
  <si>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</si>
  <si>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</si>
  <si>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</si>
  <si>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</si>
  <si>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</si>
  <si>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</si>
  <si>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</si>
  <si>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</si>
  <si>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</si>
  <si>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</si>
  <si>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</si>
  <si>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</si>
  <si>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</si>
  <si>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</si>
  <si>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</si>
  <si>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</si>
  <si>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</si>
  <si>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</si>
  <si>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</si>
  <si>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</si>
  <si>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</si>
  <si>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</si>
  <si>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</si>
  <si>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</si>
  <si>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</si>
  <si>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</si>
  <si>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</si>
  <si>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</si>
  <si>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</si>
  <si>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</si>
  <si>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</si>
  <si>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</si>
  <si>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</si>
  <si>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</si>
  <si>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</si>
  <si>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</si>
  <si>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</si>
  <si>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</si>
  <si>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</si>
  <si>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</si>
  <si>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</si>
  <si>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</si>
  <si>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</si>
  <si>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</si>
  <si>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</si>
  <si>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</si>
  <si>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</si>
  <si>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</si>
  <si>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</si>
  <si>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</si>
  <si>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</si>
  <si>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</si>
  <si>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</si>
  <si>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</si>
  <si>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</si>
  <si>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</si>
  <si>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</si>
  <si>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</si>
  <si>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</si>
  <si>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</si>
  <si>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</si>
  <si>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</si>
  <si>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</si>
  <si>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</si>
  <si>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</si>
  <si>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</si>
  <si>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</si>
  <si>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</si>
  <si>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</si>
  <si>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</si>
  <si>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</si>
  <si>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</si>
  <si>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</si>
  <si>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</si>
  <si>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</si>
  <si>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</si>
  <si>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</si>
  <si>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</si>
  <si>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</si>
  <si>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</si>
  <si>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</si>
  <si>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</si>
  <si>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</si>
  <si>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</si>
  <si>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</si>
  <si>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</si>
  <si>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</si>
  <si>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</si>
  <si>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</si>
  <si>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</si>
  <si>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</si>
  <si>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</si>
  <si>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</si>
  <si>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</si>
  <si>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</si>
  <si>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</si>
  <si>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</si>
  <si>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</si>
  <si>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</si>
  <si>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</si>
  <si>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</si>
  <si>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</si>
  <si>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</si>
  <si>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</si>
  <si>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</si>
  <si>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</si>
  <si>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</si>
  <si>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</si>
  <si>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</si>
  <si>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</si>
  <si>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</si>
  <si>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</si>
  <si>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</si>
  <si>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</si>
  <si>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</si>
  <si>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</si>
  <si>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</si>
  <si>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</si>
  <si>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</si>
  <si>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</si>
  <si>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</si>
  <si>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</si>
  <si>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</si>
  <si>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</si>
  <si>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</si>
  <si>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</si>
  <si>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</si>
  <si>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</si>
  <si>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</si>
  <si>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</si>
  <si>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</si>
  <si>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</si>
  <si>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</si>
  <si>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</si>
  <si>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</si>
  <si>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</si>
  <si>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</si>
  <si>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</si>
  <si>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</si>
  <si>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</si>
  <si>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</si>
  <si>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</si>
  <si>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</si>
  <si>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</si>
  <si>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</si>
  <si>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</si>
  <si>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</si>
  <si>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</si>
  <si>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</si>
  <si>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</si>
  <si>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</si>
  <si>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</si>
  <si>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</si>
  <si>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</si>
  <si>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</si>
  <si>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</si>
  <si>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</si>
  <si>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</si>
  <si>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</si>
  <si>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</si>
  <si>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</si>
  <si>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</si>
  <si>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</si>
  <si>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</si>
  <si>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</si>
  <si>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</si>
  <si>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</si>
  <si>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</si>
  <si>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</si>
  <si>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</si>
  <si>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</si>
  <si>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</si>
  <si>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</si>
  <si>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</si>
  <si>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</si>
  <si>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</si>
  <si>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</si>
  <si>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</si>
  <si>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</si>
  <si>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</si>
  <si>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</si>
  <si>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</si>
  <si>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</si>
  <si>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</si>
  <si>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</si>
  <si>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</si>
  <si>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</si>
  <si>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</si>
  <si>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</si>
  <si>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</si>
  <si>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</si>
  <si>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</si>
  <si>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</si>
  <si>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</si>
  <si>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</si>
  <si>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</si>
  <si>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</si>
  <si>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</si>
  <si>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</si>
  <si>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</si>
  <si>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</si>
  <si>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</si>
  <si>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</si>
  <si>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</si>
  <si>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</si>
  <si>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</si>
  <si>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</si>
  <si>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</si>
  <si>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</si>
  <si>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</si>
  <si>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</si>
  <si>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</si>
  <si>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</si>
  <si>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</si>
  <si>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</si>
  <si>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</si>
  <si>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</si>
  <si>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</si>
  <si>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</si>
  <si>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</si>
  <si>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</si>
  <si>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</si>
  <si>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</si>
  <si>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</si>
  <si>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</si>
  <si>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</si>
  <si>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</si>
  <si>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</si>
  <si>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</si>
  <si>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</si>
  <si>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</si>
  <si>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</si>
  <si>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</si>
  <si>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</si>
  <si>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</si>
  <si>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</si>
  <si>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</si>
  <si>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</si>
  <si>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</si>
  <si>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</si>
  <si>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</si>
  <si>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</si>
  <si>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</si>
  <si>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</si>
  <si>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</si>
  <si>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</si>
  <si>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</si>
  <si>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</si>
  <si>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</si>
  <si>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</si>
  <si>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</si>
  <si>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</si>
  <si>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</si>
  <si>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</si>
  <si>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</si>
  <si>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</si>
  <si>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</si>
  <si>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</si>
  <si>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</si>
  <si>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</si>
  <si>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</si>
  <si>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</si>
  <si>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</si>
  <si>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</si>
  <si>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</si>
  <si>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</si>
  <si>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</si>
  <si>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</si>
  <si>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</si>
  <si>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</si>
  <si>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</si>
  <si>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</si>
  <si>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</si>
  <si>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</si>
  <si>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</si>
  <si>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</si>
  <si>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</si>
  <si>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</si>
  <si>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</si>
  <si>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</si>
  <si>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</si>
  <si>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</si>
  <si>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</si>
  <si>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</si>
  <si>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</si>
  <si>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</si>
  <si>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</si>
  <si>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</si>
  <si>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</si>
  <si>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</si>
  <si>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</si>
  <si>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</si>
  <si>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</si>
  <si>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</si>
  <si>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</si>
  <si>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</si>
  <si>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</si>
  <si>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</si>
  <si>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</si>
  <si>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</si>
  <si>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</si>
  <si>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</si>
  <si>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</si>
  <si>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</si>
  <si>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</si>
  <si>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</si>
  <si>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</si>
  <si>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</si>
  <si>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</si>
  <si>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</si>
  <si>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</si>
  <si>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</si>
  <si>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</si>
  <si>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</si>
  <si>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</si>
  <si>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</si>
  <si>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</si>
  <si>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</si>
  <si>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</si>
  <si>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</si>
  <si>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</si>
  <si>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</si>
  <si>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</si>
  <si>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</si>
  <si>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</si>
  <si>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</si>
  <si>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</si>
  <si>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</si>
  <si>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</si>
  <si>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</si>
  <si>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</si>
  <si>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</si>
  <si>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</si>
  <si>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</si>
  <si>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</si>
  <si>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</si>
  <si>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</si>
  <si>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</si>
  <si>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</si>
  <si>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</si>
  <si>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</si>
  <si>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</si>
  <si>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</si>
  <si>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</si>
  <si>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</si>
  <si>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</si>
  <si>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</si>
  <si>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</si>
  <si>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</si>
  <si>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</si>
  <si>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</si>
  <si>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</si>
  <si>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</si>
  <si>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</si>
  <si>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</si>
  <si>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</si>
  <si>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</si>
  <si>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</si>
  <si>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</si>
  <si>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</si>
  <si>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</si>
  <si>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</si>
  <si>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</si>
  <si>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</si>
  <si>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</si>
  <si>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</si>
  <si>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</si>
  <si>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</si>
  <si>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</si>
  <si>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</si>
  <si>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</si>
  <si>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</si>
  <si>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</si>
  <si>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</si>
  <si>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</si>
  <si>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</si>
  <si>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</si>
  <si>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</si>
  <si>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</si>
  <si>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</si>
  <si>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</si>
  <si>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</si>
  <si>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</si>
  <si>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</si>
  <si>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</si>
  <si>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</si>
  <si>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</si>
  <si>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</si>
  <si>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</si>
  <si>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</si>
  <si>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</si>
  <si>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</si>
  <si>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</si>
  <si>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</si>
  <si>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</si>
  <si>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</si>
  <si>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</si>
  <si>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</si>
  <si>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</si>
  <si>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</si>
  <si>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</si>
  <si>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</si>
  <si>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</si>
  <si>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</si>
  <si>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</si>
  <si>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</si>
  <si>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</si>
  <si>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</si>
  <si>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</si>
  <si>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</si>
  <si>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</si>
  <si>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</si>
  <si>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</si>
  <si>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</si>
  <si>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</si>
  <si>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</si>
  <si>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</si>
  <si>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</si>
  <si>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</si>
  <si>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</si>
  <si>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</si>
  <si>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</si>
  <si>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</si>
  <si>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</si>
  <si>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</si>
  <si>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</si>
  <si>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</si>
  <si>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</si>
  <si>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</si>
  <si>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</si>
  <si>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</si>
  <si>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</si>
  <si>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</si>
  <si>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</si>
  <si>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</si>
  <si>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</si>
  <si>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</si>
  <si>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</si>
  <si>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</si>
  <si>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</si>
  <si>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</si>
  <si>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</si>
  <si>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</si>
  <si>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</si>
  <si>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</si>
  <si>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</si>
  <si>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</si>
  <si>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</si>
  <si>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</si>
  <si>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</si>
  <si>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</si>
  <si>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</si>
  <si>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</si>
  <si>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</si>
  <si>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</si>
  <si>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</si>
  <si>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</si>
  <si>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</si>
  <si>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</si>
  <si>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</si>
  <si>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</si>
  <si>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</si>
  <si>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</si>
  <si>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</si>
  <si>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</si>
  <si>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</si>
  <si>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</si>
  <si>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</si>
  <si>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</si>
  <si>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</si>
  <si>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</si>
  <si>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</si>
  <si>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</si>
  <si>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</si>
  <si>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</si>
  <si>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</si>
  <si>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</si>
  <si>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</si>
  <si>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</si>
  <si>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</si>
  <si>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</si>
  <si>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</si>
  <si>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</si>
  <si>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</si>
  <si>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</si>
  <si>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</si>
  <si>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</si>
  <si>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</si>
  <si>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</si>
  <si>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</si>
  <si>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</si>
  <si>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</si>
  <si>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</si>
  <si>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</si>
  <si>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</si>
  <si>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</si>
  <si>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</si>
  <si>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</si>
  <si>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</si>
  <si>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</si>
  <si>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</si>
  <si>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</si>
  <si>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</si>
  <si>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</si>
  <si>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</si>
  <si>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</si>
  <si>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</si>
  <si>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</si>
  <si>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</si>
  <si>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</si>
  <si>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</si>
  <si>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</si>
  <si>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</si>
  <si>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</si>
  <si>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</si>
  <si>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</si>
  <si>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</si>
  <si>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</si>
  <si>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</si>
  <si>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</si>
  <si>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</si>
  <si>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</si>
  <si>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</si>
  <si>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</si>
  <si>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</si>
  <si>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</si>
  <si>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</si>
  <si>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</si>
  <si>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</si>
  <si>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</si>
  <si>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</si>
  <si>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</si>
  <si>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</si>
  <si>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</si>
  <si>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</si>
  <si>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</si>
  <si>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</si>
  <si>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</si>
  <si>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</si>
  <si>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</si>
  <si>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</si>
  <si>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</si>
  <si>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</si>
  <si>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</si>
  <si>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</si>
  <si>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</si>
  <si>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</si>
  <si>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</si>
  <si>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</si>
  <si>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</si>
  <si>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</si>
  <si>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</si>
  <si>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</si>
  <si>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</si>
  <si>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</si>
  <si>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</si>
  <si>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</si>
  <si>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</si>
  <si>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</si>
  <si>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</si>
  <si>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</si>
  <si>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</si>
  <si>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</si>
  <si>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</si>
  <si>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</si>
  <si>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</si>
  <si>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</si>
  <si>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</si>
  <si>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</si>
  <si>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</si>
  <si>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</si>
  <si>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</si>
  <si>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</si>
  <si>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</si>
  <si>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</si>
  <si>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</si>
  <si>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</si>
  <si>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</si>
  <si>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</si>
  <si>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</si>
  <si>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</si>
  <si>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</si>
  <si>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</si>
  <si>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</si>
  <si>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</si>
  <si>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</si>
  <si>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</si>
  <si>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</si>
  <si>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</si>
  <si>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</si>
  <si>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</si>
  <si>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</si>
  <si>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</si>
  <si>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</si>
  <si>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</si>
  <si>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</si>
  <si>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</si>
  <si>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</si>
  <si>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</si>
  <si>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</si>
  <si>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</si>
  <si>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</si>
  <si>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</si>
  <si>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</si>
  <si>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</si>
  <si>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</si>
  <si>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</si>
  <si>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</si>
  <si>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</si>
  <si>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</si>
  <si>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</si>
  <si>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</si>
  <si>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</si>
  <si>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</si>
  <si>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</si>
  <si>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</si>
  <si>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</si>
  <si>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</si>
  <si>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</si>
  <si>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</si>
  <si>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</si>
  <si>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</si>
  <si>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</si>
  <si>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</si>
  <si>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</si>
  <si>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</si>
  <si>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</si>
  <si>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</si>
  <si>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</si>
  <si>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</si>
  <si>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</si>
  <si>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</si>
  <si>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</si>
  <si>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</si>
  <si>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</si>
  <si>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</si>
  <si>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</si>
  <si>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</si>
  <si>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</si>
  <si>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</si>
  <si>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</si>
  <si>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</si>
  <si>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</si>
  <si>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</si>
  <si>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</si>
  <si>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</si>
  <si>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</si>
  <si>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</si>
  <si>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</si>
  <si>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</si>
  <si>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</si>
  <si>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</si>
  <si>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</si>
  <si>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</si>
  <si>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</si>
  <si>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</si>
  <si>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</si>
  <si>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</si>
  <si>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</si>
  <si>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</si>
  <si>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</si>
  <si>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</si>
  <si>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</si>
  <si>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</si>
  <si>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</si>
  <si>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</si>
  <si>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</si>
  <si>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</si>
  <si>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</si>
  <si>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</si>
  <si>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</si>
  <si>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</si>
  <si>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</si>
  <si>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</si>
  <si>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</si>
  <si>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</si>
  <si>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</si>
  <si>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</si>
  <si>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</si>
  <si>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</si>
  <si>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</si>
  <si>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</si>
  <si>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</si>
  <si>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</si>
  <si>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</si>
  <si>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</si>
  <si>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</si>
  <si>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</si>
  <si>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</si>
  <si>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</si>
  <si>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</si>
  <si>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</si>
  <si>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</si>
  <si>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</si>
  <si>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</si>
  <si>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</si>
  <si>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</si>
  <si>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</si>
  <si>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</si>
  <si>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</si>
  <si>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</si>
  <si>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</si>
  <si>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</si>
  <si>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</si>
  <si>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</si>
  <si>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</si>
  <si>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</si>
  <si>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</si>
  <si>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</si>
  <si>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</si>
  <si>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</si>
  <si>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</si>
  <si>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</si>
  <si>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</si>
  <si>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</si>
  <si>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</si>
  <si>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</si>
  <si>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</si>
  <si>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</si>
  <si>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</si>
  <si>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</si>
  <si>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</si>
  <si>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</si>
  <si>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</si>
  <si>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</si>
  <si>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</si>
  <si>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</si>
  <si>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</si>
  <si>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</si>
  <si>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</si>
  <si>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</si>
  <si>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</si>
  <si>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</si>
  <si>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</si>
  <si>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</si>
  <si>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</si>
  <si>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</si>
  <si>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</si>
  <si>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</si>
  <si>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</si>
  <si>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</si>
  <si>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</si>
  <si>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</si>
  <si>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</si>
  <si>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</si>
  <si>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</si>
  <si>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</si>
  <si>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</si>
  <si>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</si>
  <si>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</si>
  <si>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</si>
  <si>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</si>
  <si>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</si>
  <si>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</si>
  <si>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</si>
  <si>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</si>
  <si>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</si>
  <si>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</si>
  <si>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</si>
  <si>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</si>
  <si>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</si>
  <si>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</si>
  <si>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</si>
  <si>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</si>
  <si>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</si>
  <si>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</si>
  <si>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</si>
  <si>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</si>
  <si>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</si>
  <si>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</si>
  <si>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</si>
  <si>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</si>
  <si>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</si>
  <si>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</si>
  <si>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</si>
  <si>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</si>
  <si>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</si>
  <si>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</si>
  <si>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</si>
  <si>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</si>
  <si>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</si>
  <si>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</si>
  <si>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</si>
  <si>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</si>
  <si>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</si>
  <si>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</si>
  <si>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</si>
  <si>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</si>
  <si>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</si>
  <si>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</si>
  <si>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</si>
  <si>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</si>
  <si>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</si>
  <si>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</si>
  <si>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</si>
  <si>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</si>
  <si>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</si>
  <si>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</si>
  <si>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</si>
  <si>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</si>
  <si>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</si>
  <si>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</si>
  <si>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</si>
  <si>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</si>
  <si>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</si>
  <si>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</si>
  <si>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</si>
  <si>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</si>
  <si>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</si>
  <si>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</si>
  <si>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</si>
  <si>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</si>
  <si>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</si>
  <si>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</si>
  <si>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</si>
  <si>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</si>
  <si>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</si>
  <si>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</si>
  <si>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</si>
  <si>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</si>
  <si>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</si>
  <si>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</si>
  <si>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</si>
  <si>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</si>
  <si>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</si>
  <si>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</si>
  <si>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</si>
  <si>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</si>
  <si>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</si>
  <si>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</si>
  <si>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</si>
  <si>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</si>
  <si>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</si>
  <si>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</si>
  <si>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</si>
  <si>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</si>
  <si>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</si>
  <si>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</si>
  <si>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</si>
  <si>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</si>
  <si>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</si>
  <si>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</si>
  <si>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</si>
  <si>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</si>
  <si>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</si>
  <si>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</si>
  <si>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</si>
  <si>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</si>
  <si>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</si>
  <si>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</si>
  <si>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</si>
  <si>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</si>
  <si>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</si>
  <si>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</si>
  <si>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</si>
  <si>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</si>
  <si>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</si>
  <si>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</si>
  <si>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</si>
  <si>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</si>
  <si>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</si>
  <si>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</si>
  <si>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</si>
  <si>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</si>
  <si>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</si>
  <si>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</si>
  <si>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</si>
  <si>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</si>
  <si>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</si>
  <si>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</si>
  <si>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</si>
  <si>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</si>
  <si>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</si>
  <si>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</si>
  <si>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</si>
  <si>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</si>
  <si>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</si>
  <si>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</si>
  <si>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</si>
  <si>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</si>
  <si>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</si>
  <si>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</si>
  <si>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</si>
  <si>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</si>
  <si>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</si>
  <si>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</si>
  <si>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</si>
  <si>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</si>
  <si>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</si>
  <si>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</si>
  <si>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</si>
  <si>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</si>
  <si>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</si>
  <si>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</si>
  <si>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</si>
  <si>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</si>
  <si>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</si>
  <si>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</si>
  <si>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</si>
  <si>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</si>
  <si>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</si>
  <si>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</si>
  <si>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</si>
  <si>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</si>
  <si>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</si>
  <si>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</si>
  <si>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</si>
  <si>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</si>
  <si>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</si>
  <si>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</si>
  <si>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</si>
  <si>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</si>
  <si>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</si>
  <si>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</si>
  <si>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</si>
  <si>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</si>
  <si>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</si>
  <si>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</si>
  <si>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</si>
  <si>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</si>
  <si>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</si>
  <si>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</si>
  <si>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</si>
  <si>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</si>
  <si>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</si>
  <si>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</si>
  <si>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</si>
  <si>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</si>
  <si>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</si>
  <si>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</si>
  <si>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</si>
  <si>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</si>
  <si>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</si>
  <si>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</si>
  <si>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</si>
  <si>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</si>
  <si>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</si>
  <si>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</si>
  <si>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</si>
  <si>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</si>
  <si>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</si>
  <si>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</si>
  <si>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</si>
  <si>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</si>
  <si>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</si>
  <si>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</si>
  <si>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</si>
  <si>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</si>
  <si>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</si>
  <si>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</si>
  <si>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</si>
  <si>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</si>
  <si>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</si>
  <si>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</si>
  <si>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</si>
  <si>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</si>
  <si>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</si>
  <si>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</si>
  <si>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</si>
  <si>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</si>
  <si>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</si>
  <si>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</si>
  <si>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</si>
  <si>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</si>
  <si>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</si>
  <si>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</si>
  <si>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</si>
  <si>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</si>
  <si>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</si>
  <si>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</si>
  <si>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</si>
  <si>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</si>
  <si>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</si>
  <si>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</si>
  <si>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</si>
  <si>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</si>
  <si>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</si>
  <si>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</si>
  <si>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</si>
  <si>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</si>
  <si>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</si>
  <si>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</si>
  <si>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</si>
  <si>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</si>
  <si>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</si>
  <si>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</si>
  <si>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</si>
  <si>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</si>
  <si>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</si>
  <si>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</si>
  <si>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</si>
  <si>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</si>
  <si>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</si>
  <si>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</si>
  <si>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</si>
  <si>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</si>
  <si>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</si>
  <si>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</si>
  <si>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</si>
  <si>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</si>
  <si>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</si>
  <si>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</si>
  <si>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</si>
  <si>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</si>
  <si>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</si>
  <si>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</si>
  <si>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</si>
  <si>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</si>
  <si>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</si>
  <si>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</si>
  <si>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</si>
  <si>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</si>
  <si>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</si>
  <si>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</si>
  <si>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</si>
  <si>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</si>
  <si>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</si>
  <si>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</si>
  <si>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</si>
  <si>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</si>
  <si>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</si>
  <si>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</si>
  <si>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</si>
  <si>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</si>
  <si>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</si>
  <si>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</si>
  <si>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</si>
  <si>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</si>
  <si>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</si>
  <si>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</si>
  <si>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</si>
  <si>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</si>
  <si>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</si>
  <si>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</si>
  <si>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</si>
  <si>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</si>
  <si>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</si>
  <si>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</si>
  <si>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</si>
  <si>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</si>
  <si>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</si>
  <si>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</si>
  <si>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</si>
  <si>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</si>
  <si>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</si>
  <si>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</si>
  <si>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</si>
  <si>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</si>
  <si>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</si>
  <si>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</si>
  <si>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</si>
  <si>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</si>
  <si>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</si>
  <si>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</si>
  <si>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</si>
  <si>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</si>
  <si>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</si>
  <si>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</si>
  <si>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</si>
  <si>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</si>
  <si>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</si>
  <si>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</si>
  <si>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</si>
  <si>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</si>
  <si>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</si>
  <si>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</si>
  <si>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</si>
  <si>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</si>
  <si>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</si>
  <si>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</si>
  <si>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</si>
  <si>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</si>
  <si>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</si>
  <si>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</si>
  <si>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</si>
  <si>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</si>
  <si>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</si>
  <si>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</si>
  <si>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</si>
  <si>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</si>
  <si>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</si>
  <si>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</si>
  <si>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</si>
  <si>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</si>
  <si>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</si>
  <si>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</si>
  <si>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</si>
  <si>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</si>
  <si>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</si>
  <si>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</si>
  <si>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</si>
  <si>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</si>
  <si>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</si>
  <si>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</si>
  <si>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</si>
  <si>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</si>
  <si>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</si>
  <si>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</si>
  <si>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</si>
  <si>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</si>
  <si>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</si>
  <si>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</si>
  <si>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</si>
  <si>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</si>
  <si>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</si>
  <si>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</si>
  <si>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</si>
  <si>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</si>
  <si>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</si>
  <si>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</si>
  <si>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</si>
  <si>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</si>
  <si>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</si>
  <si>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</si>
  <si>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</si>
  <si>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</si>
  <si>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</si>
  <si>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</si>
  <si>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</si>
  <si>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</si>
  <si>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</si>
  <si>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</si>
  <si>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</si>
  <si>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</si>
  <si>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</si>
  <si>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</si>
  <si>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</si>
  <si>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</si>
  <si>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</si>
  <si>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</si>
  <si>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</si>
  <si>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</si>
  <si>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</si>
  <si>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</si>
  <si>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</si>
  <si>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</si>
  <si>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</si>
  <si>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</si>
  <si>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</si>
  <si>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</si>
  <si>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</si>
  <si>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</si>
  <si>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</si>
  <si>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</si>
  <si>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</si>
  <si>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</si>
  <si>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</si>
  <si>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</si>
  <si>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</si>
  <si>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</si>
  <si>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</si>
  <si>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</si>
  <si>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</si>
  <si>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</si>
  <si>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</si>
  <si>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</si>
  <si>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</si>
  <si>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</si>
  <si>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</si>
  <si>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</si>
  <si>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</si>
  <si>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</si>
  <si>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</si>
  <si>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</si>
  <si>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</si>
  <si>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</si>
  <si>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</si>
  <si>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</si>
  <si>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</si>
  <si>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</si>
  <si>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</si>
  <si>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</si>
  <si>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</si>
  <si>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</si>
  <si>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</si>
  <si>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</si>
  <si>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</si>
  <si>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</si>
  <si>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</si>
  <si>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</si>
  <si>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</si>
  <si>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</si>
  <si>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</si>
  <si>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</si>
  <si>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</si>
  <si>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</si>
  <si>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</si>
  <si>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</si>
  <si>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</si>
  <si>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</si>
  <si>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</si>
  <si>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</si>
  <si>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</si>
  <si>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</si>
  <si>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</si>
  <si>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</si>
  <si>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</si>
  <si>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</si>
  <si>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</si>
  <si>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</si>
  <si>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</si>
  <si>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</si>
  <si>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</si>
  <si>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</si>
  <si>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</si>
  <si>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</si>
  <si>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</si>
  <si>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</si>
  <si>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</si>
  <si>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</si>
  <si>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</si>
  <si>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</si>
  <si>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</si>
  <si>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</si>
  <si>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</si>
  <si>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</si>
  <si>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</si>
  <si>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</si>
  <si>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</si>
  <si>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</si>
  <si>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</si>
  <si>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</si>
  <si>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</si>
  <si>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</si>
  <si>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</si>
  <si>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</si>
  <si>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</si>
  <si>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</si>
  <si>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</si>
  <si>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</si>
  <si>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</si>
  <si>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</si>
  <si>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</si>
  <si>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</si>
  <si>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</si>
  <si>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</si>
  <si>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</si>
  <si>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</si>
  <si>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</si>
  <si>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</si>
  <si>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</si>
  <si>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</si>
  <si>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</si>
  <si>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</si>
  <si>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</si>
  <si>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</si>
  <si>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</si>
  <si>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</si>
  <si>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</si>
  <si>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</si>
  <si>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</si>
  <si>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</si>
  <si>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</si>
  <si>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</si>
  <si>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</si>
  <si>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</si>
  <si>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</si>
  <si>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</si>
  <si>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</si>
  <si>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</si>
  <si>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</si>
  <si>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</si>
  <si>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</si>
  <si>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</si>
  <si>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</si>
  <si>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</si>
  <si>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</si>
  <si>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</si>
  <si>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</si>
  <si>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</si>
  <si>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</si>
  <si>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</si>
  <si>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</si>
  <si>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</si>
  <si>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</si>
  <si>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</si>
  <si>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</si>
  <si>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</si>
  <si>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</si>
  <si>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</si>
  <si>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</si>
  <si>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</si>
  <si>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</si>
  <si>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</si>
  <si>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</si>
  <si>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</si>
  <si>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</si>
  <si>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</si>
  <si>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</si>
  <si>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</si>
  <si>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</si>
  <si>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</si>
  <si>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</si>
  <si>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</si>
  <si>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</si>
  <si>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</si>
  <si>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</si>
  <si>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</si>
  <si>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</si>
  <si>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</si>
  <si>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</si>
  <si>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</si>
  <si>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</si>
  <si>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</si>
  <si>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</si>
  <si>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</si>
  <si>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</si>
  <si>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</si>
  <si>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</si>
  <si>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</si>
  <si>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</si>
  <si>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</si>
  <si>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</si>
  <si>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</si>
  <si>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</si>
  <si>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</si>
  <si>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</si>
  <si>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</si>
  <si>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</si>
  <si>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</si>
  <si>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</si>
  <si>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</si>
  <si>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</si>
  <si>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</si>
  <si>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</si>
  <si>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</si>
  <si>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</si>
  <si>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</si>
  <si>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</si>
  <si>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</si>
  <si>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</si>
  <si>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</si>
  <si>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</si>
  <si>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</si>
  <si>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</si>
  <si>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</si>
  <si>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</si>
  <si>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</si>
  <si>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</si>
  <si>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</si>
  <si>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</si>
  <si>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</si>
  <si>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</si>
  <si>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</si>
  <si>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</si>
  <si>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</si>
  <si>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</si>
  <si>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</si>
  <si>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</si>
  <si>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</si>
  <si>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</si>
  <si>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</si>
  <si>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</si>
  <si>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</si>
  <si>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</si>
  <si>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</si>
  <si>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</si>
  <si>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</si>
  <si>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</si>
  <si>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</si>
  <si>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</si>
  <si>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</si>
  <si>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</si>
  <si>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</si>
  <si>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</si>
  <si>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</si>
  <si>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</si>
  <si>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</si>
  <si>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</si>
  <si>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</si>
  <si>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</si>
  <si>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</si>
  <si>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</si>
  <si>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</si>
  <si>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</si>
  <si>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</si>
  <si>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</si>
  <si>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</si>
  <si>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</si>
  <si>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</si>
  <si>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</si>
  <si>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</si>
  <si>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</si>
  <si>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</si>
  <si>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</si>
  <si>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</si>
  <si>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</si>
  <si>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</si>
  <si>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</si>
  <si>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</si>
  <si>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</si>
  <si>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</si>
  <si>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</si>
  <si>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</si>
  <si>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</si>
  <si>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</si>
  <si>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</si>
  <si>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</si>
  <si>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</si>
  <si>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</si>
  <si>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</si>
  <si>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</si>
  <si>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</si>
  <si>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</si>
  <si>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</si>
  <si>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</si>
  <si>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</si>
  <si>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</si>
  <si>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</si>
  <si>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</si>
  <si>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</si>
  <si>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</si>
  <si>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</si>
  <si>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</si>
  <si>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</si>
  <si>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</si>
  <si>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</si>
  <si>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</si>
  <si>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</si>
  <si>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</si>
  <si>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</si>
  <si>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</si>
  <si>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</si>
  <si>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</si>
  <si>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</si>
  <si>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</si>
  <si>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</si>
  <si>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</si>
  <si>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</si>
  <si>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</si>
  <si>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</si>
  <si>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</si>
  <si>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</si>
  <si>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</si>
  <si>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</si>
  <si>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</si>
  <si>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</si>
  <si>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</si>
  <si>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</si>
  <si>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</si>
  <si>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</si>
  <si>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</si>
  <si>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</si>
  <si>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</si>
  <si>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</si>
  <si>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</si>
  <si>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</si>
  <si>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</si>
  <si>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</si>
  <si>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</si>
  <si>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</si>
  <si>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</si>
  <si>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</si>
  <si>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</si>
  <si>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</si>
  <si>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</si>
  <si>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</si>
  <si>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</si>
  <si>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</si>
  <si>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</si>
  <si>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</si>
  <si>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</si>
  <si>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</si>
  <si>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</si>
  <si>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</si>
  <si>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</si>
  <si>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</si>
  <si>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</si>
  <si>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</si>
  <si>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</si>
  <si>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</si>
  <si>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</si>
  <si>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</si>
  <si>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</si>
  <si>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</si>
  <si>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</si>
  <si>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</si>
  <si>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</si>
  <si>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</si>
  <si>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</si>
  <si>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</si>
  <si>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</si>
  <si>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</si>
  <si>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</si>
  <si>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</si>
  <si>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</si>
  <si>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</si>
  <si>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</si>
  <si>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</si>
  <si>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</si>
  <si>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</si>
  <si>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</si>
  <si>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</si>
  <si>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</si>
  <si>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</si>
  <si>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</si>
  <si>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</si>
  <si>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</si>
  <si>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</si>
  <si>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</si>
  <si>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</si>
  <si>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</si>
  <si>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</si>
  <si>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</si>
  <si>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</si>
  <si>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</si>
  <si>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</si>
  <si>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</si>
  <si>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</si>
  <si>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</si>
  <si>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</si>
  <si>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</si>
  <si>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</si>
  <si>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</si>
  <si>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</si>
  <si>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</si>
  <si>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</si>
  <si>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</si>
  <si>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</si>
  <si>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</si>
  <si>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</si>
  <si>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</si>
  <si>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</si>
  <si>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</si>
  <si>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</si>
  <si>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</si>
  <si>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</si>
  <si>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</si>
  <si>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</si>
  <si>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</si>
  <si>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</si>
  <si>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</si>
  <si>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</si>
  <si>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</si>
  <si>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</si>
  <si>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</si>
  <si>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</si>
  <si>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</si>
  <si>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</si>
  <si>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</si>
  <si>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</si>
  <si>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</si>
  <si>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</si>
  <si>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</si>
  <si>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</si>
  <si>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</si>
  <si>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</si>
  <si>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</si>
  <si>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</si>
  <si>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</si>
  <si>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</si>
  <si>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</si>
  <si>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</si>
  <si>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</si>
  <si>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</si>
  <si>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</si>
  <si>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</si>
  <si>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</si>
  <si>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</si>
  <si>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</si>
  <si>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</si>
  <si>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</si>
  <si>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</si>
  <si>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</si>
  <si>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</si>
  <si>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</si>
  <si>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</si>
  <si>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</si>
  <si>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</si>
  <si>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</si>
  <si>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</si>
  <si>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</si>
  <si>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</si>
  <si>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</si>
  <si>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</si>
  <si>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</si>
  <si>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</si>
  <si>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</si>
  <si>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</si>
  <si>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</si>
  <si>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</si>
  <si>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</si>
  <si>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</si>
  <si>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</si>
  <si>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</si>
  <si>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</si>
  <si>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</si>
  <si>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</si>
  <si>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</si>
  <si>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</si>
  <si>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</si>
  <si>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</si>
  <si>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</si>
  <si>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</si>
  <si>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</si>
  <si>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</si>
  <si>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</si>
  <si>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</si>
  <si>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</si>
  <si>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</si>
  <si>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</si>
  <si>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</si>
  <si>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</si>
  <si>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</si>
  <si>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</si>
  <si>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</si>
  <si>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</si>
  <si>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</si>
  <si>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</si>
  <si>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</si>
  <si>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</si>
  <si>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</si>
  <si>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</si>
  <si>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</si>
  <si>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</si>
  <si>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</si>
  <si>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</si>
  <si>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</si>
  <si>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</si>
  <si>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</si>
  <si>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</si>
  <si>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</si>
  <si>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</si>
  <si>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</si>
  <si>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</si>
  <si>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</si>
  <si>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</si>
  <si>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</si>
  <si>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</si>
  <si>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</si>
  <si>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</si>
  <si>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</si>
  <si>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</si>
  <si>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</si>
  <si>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</si>
  <si>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</si>
  <si>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</si>
  <si>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</si>
  <si>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</si>
  <si>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</si>
  <si>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</si>
  <si>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</si>
  <si>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</si>
  <si>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</si>
  <si>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</si>
  <si>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</si>
  <si>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</si>
  <si>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</si>
  <si>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</si>
  <si>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</si>
  <si>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</si>
  <si>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</si>
  <si>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</si>
  <si>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</si>
  <si>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</si>
  <si>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</si>
  <si>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</si>
  <si>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</si>
  <si>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</si>
  <si>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</si>
  <si>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</si>
  <si>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</si>
  <si>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</si>
  <si>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</si>
  <si>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</si>
  <si>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</si>
  <si>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</si>
  <si>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</si>
  <si>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</si>
  <si>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</si>
  <si>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</si>
  <si>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</si>
  <si>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</si>
  <si>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</si>
  <si>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</si>
  <si>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</si>
  <si>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</si>
  <si>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</si>
  <si>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</si>
  <si>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</si>
  <si>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</si>
  <si>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</si>
  <si>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</si>
  <si>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</si>
  <si>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</si>
  <si>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</si>
  <si>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</si>
  <si>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</si>
  <si>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</si>
  <si>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</si>
  <si>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</si>
  <si>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</si>
  <si>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</si>
  <si>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</si>
  <si>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</si>
  <si>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</si>
  <si>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</si>
  <si>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</si>
  <si>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</si>
  <si>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</si>
  <si>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</si>
  <si>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</si>
  <si>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</si>
  <si>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</si>
  <si>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</si>
  <si>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</si>
  <si>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</si>
  <si>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</si>
  <si>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</si>
  <si>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</si>
  <si>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</si>
  <si>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</si>
  <si>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</si>
  <si>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</si>
  <si>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</si>
  <si>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</si>
  <si>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</si>
  <si>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</si>
  <si>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</si>
  <si>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</si>
  <si>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</si>
  <si>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</si>
  <si>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</si>
  <si>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</si>
  <si>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</si>
  <si>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</si>
  <si>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</si>
  <si>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</si>
  <si>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</si>
  <si>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</si>
  <si>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</si>
  <si>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</si>
  <si>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</si>
  <si>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</si>
  <si>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</si>
  <si>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</si>
  <si>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</si>
  <si>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</si>
  <si>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</si>
  <si>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</si>
  <si>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</si>
  <si>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</si>
  <si>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</si>
  <si>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</si>
  <si>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</si>
  <si>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</si>
  <si>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</si>
  <si>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</si>
  <si>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</si>
  <si>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</si>
  <si>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</si>
  <si>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</si>
  <si>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</si>
  <si>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</si>
  <si>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</si>
  <si>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</si>
  <si>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</si>
  <si>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</si>
  <si>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</si>
  <si>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</si>
  <si>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</si>
  <si>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</si>
  <si>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</si>
  <si>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</si>
  <si>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</si>
  <si>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</si>
  <si>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</si>
  <si>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</si>
  <si>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</si>
  <si>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</si>
  <si>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</si>
  <si>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</si>
  <si>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</si>
  <si>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</si>
  <si>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</si>
  <si>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</si>
  <si>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</si>
  <si>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</si>
  <si>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</si>
  <si>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</si>
  <si>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</si>
  <si>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</si>
  <si>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</si>
  <si>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</si>
  <si>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</si>
  <si>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</si>
  <si>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</si>
  <si>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</si>
  <si>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</si>
  <si>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</si>
  <si>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</si>
  <si>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</si>
  <si>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</si>
  <si>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</si>
  <si>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</si>
  <si>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</si>
  <si>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</si>
  <si>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</si>
  <si>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</si>
  <si>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</si>
  <si>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</si>
  <si>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</si>
  <si>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</si>
  <si>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</si>
  <si>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</si>
  <si>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</si>
  <si>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</si>
  <si>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</si>
  <si>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</si>
  <si>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</si>
  <si>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</si>
  <si>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</si>
  <si>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</si>
  <si>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</si>
  <si>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</si>
  <si>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</si>
  <si>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</si>
  <si>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</si>
  <si>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</si>
  <si>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</si>
  <si>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</si>
  <si>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</si>
  <si>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</si>
  <si>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</si>
  <si>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</si>
  <si>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</si>
  <si>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</si>
  <si>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</si>
  <si>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</si>
  <si>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</si>
  <si>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</si>
  <si>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</si>
  <si>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</si>
  <si>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</si>
  <si>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</si>
  <si>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</si>
  <si>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</si>
  <si>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</si>
  <si>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</si>
  <si>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</si>
  <si>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</si>
  <si>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</si>
  <si>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</si>
  <si>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</si>
  <si>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</si>
  <si>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</si>
  <si>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</si>
  <si>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</si>
  <si>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</si>
  <si>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</si>
  <si>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</si>
  <si>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</si>
  <si>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</si>
  <si>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</si>
  <si>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</si>
  <si>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</si>
  <si>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</si>
  <si>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</si>
  <si>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</si>
  <si>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</si>
  <si>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</si>
  <si>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</si>
  <si>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</si>
  <si>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</si>
  <si>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</si>
  <si>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</si>
  <si>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</si>
  <si>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</si>
  <si>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</si>
  <si>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</si>
  <si>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</si>
  <si>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</si>
  <si>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</si>
  <si>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</si>
  <si>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</si>
  <si>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</si>
  <si>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</si>
  <si>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</si>
  <si>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</si>
  <si>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</si>
  <si>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</si>
  <si>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</si>
  <si>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</si>
  <si>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</si>
  <si>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</si>
  <si>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</si>
  <si>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</si>
  <si>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</si>
  <si>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</si>
  <si>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</si>
  <si>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</si>
  <si>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</si>
  <si>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</si>
  <si>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</si>
  <si>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</si>
  <si>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</si>
  <si>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</si>
  <si>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</si>
  <si>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</si>
  <si>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</si>
  <si>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</si>
  <si>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</si>
  <si>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</si>
  <si>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</si>
  <si>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</si>
  <si>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</si>
  <si>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</si>
  <si>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</si>
  <si>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</si>
  <si>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</si>
  <si>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</si>
  <si>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</si>
  <si>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</si>
  <si>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</si>
  <si>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</si>
  <si>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</si>
  <si>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</si>
  <si>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</si>
  <si>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</si>
  <si>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</si>
  <si>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</si>
  <si>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</si>
  <si>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</si>
  <si>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</si>
  <si>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</si>
  <si>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</si>
  <si>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</si>
  <si>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</si>
  <si>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</si>
  <si>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</si>
  <si>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</si>
  <si>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</si>
  <si>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</si>
  <si>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</si>
  <si>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</si>
  <si>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</si>
  <si>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</si>
  <si>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</si>
  <si>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</si>
  <si>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</si>
  <si>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</si>
  <si>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</si>
  <si>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</si>
  <si>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</si>
  <si>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</si>
  <si>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</si>
  <si>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</si>
  <si>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</si>
  <si>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</si>
  <si>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</si>
  <si>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</si>
  <si>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</si>
  <si>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</si>
  <si>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</si>
  <si>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</si>
  <si>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</si>
  <si>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</si>
  <si>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</si>
  <si>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</si>
  <si>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</si>
  <si>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</si>
  <si>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</si>
  <si>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</si>
  <si>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</si>
  <si>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</si>
  <si>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</si>
  <si>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</si>
  <si>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</si>
  <si>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</si>
  <si>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</si>
  <si>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</si>
  <si>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</si>
  <si>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</si>
  <si>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</si>
  <si>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</si>
  <si>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</si>
  <si>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</si>
  <si>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</si>
  <si>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</si>
  <si>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</si>
  <si>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</si>
  <si>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</si>
  <si>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</si>
  <si>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</si>
  <si>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</si>
  <si>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</si>
  <si>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</si>
  <si>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</si>
  <si>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</si>
  <si>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</si>
  <si>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</si>
  <si>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</si>
  <si>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</si>
  <si>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</si>
  <si>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</si>
  <si>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</si>
  <si>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</si>
  <si>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</si>
  <si>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</si>
  <si>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</si>
  <si>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</si>
  <si>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</si>
  <si>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</si>
  <si>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</si>
  <si>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</si>
  <si>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</si>
  <si>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</si>
  <si>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</si>
  <si>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</si>
  <si>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</si>
  <si>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</si>
  <si>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</si>
  <si>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</si>
  <si>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</si>
  <si>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</si>
  <si>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</si>
  <si>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</si>
  <si>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</si>
  <si>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</si>
  <si>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</si>
  <si>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</si>
  <si>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</si>
  <si>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</si>
  <si>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</si>
  <si>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</si>
  <si>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</si>
  <si>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</si>
  <si>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</si>
  <si>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</si>
  <si>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</si>
  <si>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</si>
  <si>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</si>
  <si>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</si>
  <si>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</si>
  <si>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</si>
  <si>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</si>
  <si>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</si>
  <si>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</si>
  <si>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</si>
  <si>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</si>
  <si>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</si>
  <si>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</si>
  <si>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</si>
  <si>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</si>
  <si>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</si>
  <si>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</si>
  <si>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</si>
  <si>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</si>
  <si>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</si>
  <si>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</si>
  <si>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</si>
  <si>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</si>
  <si>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</si>
  <si>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</si>
  <si>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</si>
  <si>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</si>
  <si>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</si>
  <si>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</si>
  <si>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</si>
  <si>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</si>
  <si>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</si>
  <si>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</si>
  <si>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</si>
  <si>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</si>
  <si>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</si>
  <si>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</si>
  <si>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</si>
  <si>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</si>
  <si>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</si>
  <si>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</si>
  <si>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</si>
  <si>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</si>
  <si>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</si>
  <si>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</si>
  <si>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</si>
  <si>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</si>
  <si>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</si>
  <si>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</si>
  <si>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</si>
  <si>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</si>
  <si>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</si>
  <si>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</si>
  <si>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</si>
  <si>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</si>
  <si>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</si>
  <si>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</si>
  <si>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</si>
  <si>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</si>
  <si>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</si>
  <si>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</si>
  <si>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</si>
  <si>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</si>
  <si>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</si>
  <si>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</si>
  <si>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</si>
  <si>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</si>
  <si>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</si>
  <si>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</si>
  <si>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</si>
  <si>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</si>
  <si>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</si>
  <si>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</si>
  <si>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</si>
  <si>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</si>
  <si>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</si>
  <si>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</si>
  <si>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</si>
  <si>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</si>
  <si>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</si>
  <si>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</si>
  <si>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</si>
  <si>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</si>
  <si>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</si>
  <si>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</si>
  <si>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</si>
  <si>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</si>
  <si>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</si>
  <si>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</si>
  <si>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</si>
  <si>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</si>
  <si>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</si>
  <si>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</si>
  <si>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</si>
  <si>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</si>
  <si>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</si>
  <si>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</si>
  <si>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</si>
  <si>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</si>
  <si>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</si>
  <si>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</si>
  <si>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</si>
  <si>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</si>
  <si>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</si>
  <si>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</si>
  <si>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</si>
  <si>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</si>
  <si>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</si>
  <si>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</si>
  <si>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</si>
  <si>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</si>
  <si>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</si>
  <si>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</si>
  <si>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</si>
  <si>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</si>
  <si>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</si>
  <si>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</si>
  <si>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</si>
  <si>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</si>
  <si>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</si>
  <si>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</si>
  <si>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</si>
  <si>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</si>
  <si>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</si>
  <si>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</si>
  <si>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</si>
  <si>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</si>
  <si>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</si>
  <si>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</si>
  <si>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</si>
  <si>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</si>
  <si>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</si>
  <si>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</si>
  <si>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</si>
  <si>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</si>
  <si>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</si>
  <si>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</si>
  <si>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</si>
  <si>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</si>
  <si>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</si>
  <si>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</si>
  <si>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</si>
  <si>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</si>
  <si>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</si>
  <si>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</si>
  <si>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</si>
  <si>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</si>
  <si>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</si>
  <si>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</si>
  <si>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</si>
  <si>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</si>
  <si>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</si>
  <si>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</si>
  <si>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</si>
  <si>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</si>
  <si>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</si>
  <si>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</si>
  <si>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</si>
  <si>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</si>
  <si>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</si>
  <si>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</si>
  <si>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</si>
  <si>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</si>
  <si>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</si>
  <si>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</si>
  <si>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</si>
  <si>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</si>
  <si>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</si>
  <si>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</si>
  <si>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</si>
  <si>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</si>
  <si>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</si>
  <si>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</si>
  <si>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</si>
  <si>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</si>
  <si>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</si>
  <si>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</si>
  <si>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</si>
  <si>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</si>
  <si>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</si>
  <si>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</si>
  <si>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</si>
  <si>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</si>
  <si>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</si>
  <si>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</si>
  <si>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</si>
  <si>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</si>
  <si>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</si>
  <si>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</si>
  <si>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</si>
  <si>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</si>
  <si>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</si>
  <si>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</si>
  <si>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</si>
  <si>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</si>
  <si>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</si>
  <si>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</si>
  <si>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</si>
  <si>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</si>
  <si>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</si>
  <si>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</si>
  <si>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</si>
  <si>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</si>
  <si>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</si>
  <si>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</si>
  <si>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</si>
  <si>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</si>
  <si>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</si>
  <si>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</si>
  <si>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</si>
  <si>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</si>
  <si>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</si>
  <si>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</si>
  <si>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</si>
  <si>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</si>
  <si>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</si>
  <si>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</si>
  <si>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</si>
  <si>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</si>
  <si>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</si>
  <si>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</si>
  <si>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</si>
  <si>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</si>
  <si>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</si>
  <si>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</si>
  <si>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</si>
  <si>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</si>
  <si>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</si>
  <si>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</si>
  <si>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</si>
  <si>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</si>
  <si>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</si>
  <si>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</si>
  <si>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</si>
  <si>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</si>
  <si>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</si>
  <si>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</si>
  <si>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</si>
  <si>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</si>
  <si>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</si>
  <si>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</si>
  <si>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</si>
  <si>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</si>
  <si>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</si>
  <si>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</si>
  <si>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</si>
  <si>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</si>
  <si>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</si>
  <si>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</si>
  <si>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</si>
  <si>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</si>
  <si>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</si>
  <si>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</si>
  <si>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</si>
  <si>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</si>
  <si>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</si>
  <si>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</si>
  <si>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</si>
  <si>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</si>
  <si>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</si>
  <si>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</si>
  <si>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</si>
  <si>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</si>
  <si>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</si>
  <si>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</si>
  <si>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</si>
  <si>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</si>
  <si>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</si>
  <si>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</si>
  <si>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</si>
  <si>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</si>
  <si>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</si>
  <si>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</si>
  <si>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</si>
  <si>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</si>
  <si>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</si>
  <si>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</si>
  <si>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</si>
  <si>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</si>
  <si>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</si>
  <si>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</si>
  <si>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</si>
  <si>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</si>
  <si>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</si>
  <si>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</si>
  <si>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</si>
  <si>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</si>
  <si>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</si>
  <si>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</si>
  <si>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</si>
  <si>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</si>
  <si>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</si>
  <si>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</si>
  <si>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</si>
  <si>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</si>
  <si>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</si>
  <si>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</si>
  <si>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</si>
  <si>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</si>
  <si>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</si>
  <si>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</si>
  <si>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</si>
  <si>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</si>
  <si>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</si>
  <si>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</si>
  <si>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</si>
  <si>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</si>
  <si>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</si>
  <si>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</si>
  <si>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</si>
  <si>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</si>
  <si>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</si>
  <si>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</si>
  <si>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</si>
  <si>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</si>
  <si>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</si>
  <si>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</si>
  <si>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</si>
  <si>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</si>
  <si>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</si>
  <si>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</si>
  <si>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</si>
  <si>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</si>
  <si>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</si>
  <si>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</si>
  <si>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</si>
  <si>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</si>
  <si>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</si>
  <si>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</si>
  <si>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</si>
  <si>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</si>
  <si>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</si>
  <si>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</si>
  <si>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</si>
  <si>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</si>
  <si>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</si>
  <si>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</si>
  <si>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</si>
  <si>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</si>
  <si>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</si>
  <si>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</si>
  <si>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</si>
  <si>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</si>
  <si>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</si>
  <si>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</si>
  <si>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</si>
  <si>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</si>
  <si>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</si>
  <si>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</si>
  <si>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</si>
  <si>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</si>
  <si>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</si>
  <si>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</si>
  <si>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</si>
  <si>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</si>
  <si>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</si>
  <si>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</si>
  <si>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</si>
  <si>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</si>
  <si>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</si>
  <si>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</si>
  <si>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</si>
  <si>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</si>
  <si>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</si>
  <si>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</si>
  <si>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</si>
  <si>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</si>
  <si>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</si>
  <si>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</si>
  <si>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</si>
  <si>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</si>
  <si>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</si>
  <si>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</si>
  <si>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</si>
  <si>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</si>
  <si>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</si>
  <si>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</si>
  <si>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</si>
  <si>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</si>
  <si>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</si>
  <si>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</si>
  <si>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</si>
  <si>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</si>
  <si>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</si>
  <si>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</si>
  <si>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</si>
  <si>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</si>
  <si>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</si>
  <si>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</si>
  <si>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</si>
  <si>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</si>
  <si>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</si>
  <si>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</si>
  <si>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</si>
  <si>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</si>
  <si>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</si>
  <si>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</si>
  <si>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</si>
  <si>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</si>
  <si>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</si>
  <si>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</si>
  <si>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</si>
  <si>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</si>
  <si>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</si>
  <si>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</si>
  <si>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</si>
  <si>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</si>
  <si>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</si>
  <si>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</si>
  <si>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</si>
  <si>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</si>
  <si>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</si>
  <si>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</si>
  <si>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</si>
  <si>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</si>
  <si>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</si>
  <si>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</si>
  <si>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</si>
  <si>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</si>
  <si>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</si>
  <si>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</si>
  <si>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</si>
  <si>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</si>
  <si>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</si>
  <si>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</si>
  <si>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</si>
  <si>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</si>
  <si>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</si>
  <si>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</si>
  <si>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</si>
  <si>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</si>
  <si>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</si>
  <si>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</si>
  <si>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</si>
  <si>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</si>
  <si>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</si>
  <si>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</si>
  <si>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</si>
  <si>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</si>
  <si>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</si>
  <si>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</si>
  <si>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</si>
  <si>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</si>
  <si>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</si>
  <si>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</si>
  <si>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</si>
  <si>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</si>
  <si>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</si>
  <si>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</si>
  <si>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</si>
  <si>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</si>
  <si>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</si>
  <si>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</si>
  <si>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</si>
  <si>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</si>
  <si>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</si>
  <si>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</si>
  <si>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</si>
  <si>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</si>
  <si>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</si>
  <si>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</si>
  <si>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</si>
  <si>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</si>
  <si>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</si>
  <si>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</si>
  <si>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</si>
  <si>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</si>
  <si>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</si>
  <si>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</si>
  <si>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</si>
  <si>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</si>
  <si>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</si>
  <si>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</si>
  <si>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</si>
  <si>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</si>
  <si>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</si>
  <si>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</si>
  <si>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</si>
  <si>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</si>
  <si>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</si>
  <si>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</si>
  <si>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</si>
  <si>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</si>
  <si>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</si>
  <si>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</si>
  <si>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</si>
  <si>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</si>
  <si>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</si>
  <si>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</si>
  <si>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</si>
  <si>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</si>
  <si>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</si>
  <si>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</si>
  <si>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</si>
  <si>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</si>
  <si>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</si>
  <si>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</si>
  <si>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</si>
  <si>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</si>
  <si>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</si>
  <si>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</si>
  <si>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</si>
  <si>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</si>
  <si>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</si>
  <si>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</si>
  <si>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</si>
  <si>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</si>
  <si>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</si>
  <si>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</si>
  <si>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</si>
  <si>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</si>
  <si>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</si>
  <si>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</si>
  <si>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</si>
  <si>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</si>
  <si>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</si>
  <si>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</si>
  <si>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</si>
  <si>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</si>
  <si>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</si>
  <si>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</si>
  <si>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</si>
  <si>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</si>
  <si>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</si>
  <si>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</si>
  <si>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</si>
  <si>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</si>
  <si>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</si>
  <si>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</si>
  <si>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</si>
  <si>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</si>
  <si>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</si>
  <si>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</si>
  <si>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</si>
  <si>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</si>
  <si>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</si>
  <si>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</si>
  <si>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</si>
  <si>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</si>
  <si>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</si>
  <si>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</si>
  <si>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</si>
  <si>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</si>
  <si>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</si>
  <si>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</si>
  <si>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</si>
  <si>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</si>
  <si>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</si>
  <si>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</si>
  <si>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</si>
  <si>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</si>
  <si>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</si>
  <si>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</si>
  <si>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</si>
  <si>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</si>
  <si>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</si>
  <si>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</si>
  <si>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</si>
  <si>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</si>
  <si>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</si>
  <si>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</si>
  <si>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</si>
  <si>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</si>
  <si>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</si>
  <si>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</si>
  <si>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</si>
  <si>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</si>
  <si>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</si>
  <si>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</si>
  <si>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</si>
  <si>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</si>
  <si>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</si>
  <si>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</si>
  <si>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</si>
  <si>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</si>
  <si>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</si>
  <si>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</si>
  <si>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</si>
  <si>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</si>
  <si>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</si>
  <si>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</si>
  <si>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</si>
  <si>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</si>
  <si>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</si>
  <si>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</si>
  <si>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</si>
  <si>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</si>
  <si>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</si>
  <si>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</si>
  <si>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</si>
  <si>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</si>
  <si>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</si>
  <si>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</si>
  <si>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</si>
  <si>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</si>
  <si>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</si>
  <si>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</si>
  <si>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</si>
  <si>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</si>
  <si>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</si>
  <si>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</si>
  <si>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</si>
  <si>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</si>
  <si>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</si>
  <si>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</si>
  <si>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</si>
  <si>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</si>
  <si>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</si>
  <si>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</si>
  <si>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</si>
  <si>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</si>
  <si>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</si>
  <si>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</si>
  <si>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</si>
  <si>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</si>
  <si>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</si>
  <si>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</si>
  <si>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</si>
  <si>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</si>
  <si>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</si>
  <si>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</si>
  <si>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</si>
  <si>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</si>
  <si>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</si>
  <si>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</si>
  <si>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</si>
  <si>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</si>
  <si>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</si>
  <si>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</si>
  <si>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</si>
  <si>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</si>
  <si>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</si>
  <si>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</si>
  <si>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</si>
  <si>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</si>
  <si>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</si>
  <si>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</si>
  <si>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</si>
  <si>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</si>
  <si>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</si>
  <si>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</si>
  <si>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</si>
  <si>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</si>
  <si>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</si>
  <si>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</si>
  <si>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</si>
  <si>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</si>
  <si>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</si>
  <si>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</si>
  <si>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</si>
  <si>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</si>
  <si>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</si>
  <si>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</si>
  <si>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</si>
  <si>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</si>
  <si>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</si>
  <si>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</si>
  <si>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</si>
  <si>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</si>
  <si>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</si>
  <si>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</si>
  <si>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</si>
  <si>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</si>
  <si>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</si>
  <si>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</si>
  <si>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</si>
  <si>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</si>
  <si>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</si>
  <si>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</si>
  <si>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</si>
  <si>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</si>
  <si>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</si>
  <si>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</si>
  <si>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</si>
  <si>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</si>
  <si>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</si>
  <si>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</si>
  <si>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</si>
  <si>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</si>
  <si>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</si>
  <si>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</si>
  <si>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</si>
  <si>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</si>
  <si>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</si>
  <si>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</si>
  <si>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</si>
  <si>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</si>
  <si>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</si>
  <si>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</si>
  <si>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</si>
  <si>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</si>
  <si>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</si>
  <si>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</si>
  <si>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</si>
  <si>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</si>
  <si>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</si>
  <si>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</si>
  <si>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</si>
  <si>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</si>
  <si>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</si>
  <si>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</si>
  <si>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</si>
  <si>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</si>
  <si>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</si>
  <si>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</si>
  <si>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</si>
  <si>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</si>
  <si>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</si>
  <si>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</si>
  <si>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</si>
  <si>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</si>
  <si>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</si>
  <si>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</si>
  <si>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</si>
  <si>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</si>
  <si>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</si>
  <si>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</si>
  <si>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</si>
  <si>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</si>
  <si>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</si>
  <si>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</si>
  <si>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</si>
  <si>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</si>
  <si>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</si>
  <si>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</si>
  <si>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</si>
  <si>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</si>
  <si>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</si>
  <si>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</si>
  <si>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</si>
  <si>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</si>
  <si>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</si>
  <si>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</si>
  <si>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</si>
  <si>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</si>
  <si>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</si>
  <si>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</si>
  <si>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</si>
  <si>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</si>
  <si>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</si>
  <si>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</si>
  <si>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</si>
  <si>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</si>
  <si>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</si>
  <si>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</si>
  <si>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</si>
  <si>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</si>
  <si>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</si>
  <si>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</si>
  <si>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</si>
  <si>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</si>
  <si>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</si>
  <si>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</si>
  <si>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</si>
  <si>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</si>
  <si>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</si>
  <si>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</si>
  <si>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</si>
  <si>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</si>
  <si>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</si>
  <si>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</si>
  <si>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</si>
  <si>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</si>
  <si>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</si>
  <si>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</si>
  <si>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</si>
  <si>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</si>
  <si>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</si>
  <si>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</si>
  <si>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</si>
  <si>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</si>
  <si>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</si>
  <si>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</si>
  <si>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</si>
  <si>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</si>
  <si>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</si>
  <si>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</si>
  <si>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</si>
  <si>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</si>
  <si>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</si>
  <si>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</si>
  <si>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</si>
  <si>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</si>
  <si>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</si>
  <si>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</si>
  <si>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</si>
  <si>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</si>
  <si>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</si>
  <si>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</si>
  <si>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</si>
  <si>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</si>
  <si>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</si>
  <si>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</si>
  <si>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</si>
  <si>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</si>
  <si>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</si>
  <si>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</si>
  <si>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</si>
  <si>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</si>
  <si>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</si>
  <si>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</si>
  <si>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</si>
  <si>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</si>
  <si>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</si>
  <si>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</si>
  <si>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</si>
  <si>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</si>
  <si>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</si>
  <si>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</si>
  <si>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</si>
  <si>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</si>
  <si>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</si>
  <si>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</si>
  <si>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</si>
  <si>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</si>
  <si>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</si>
  <si>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</si>
  <si>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</si>
  <si>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</si>
  <si>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</si>
  <si>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</si>
  <si>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</si>
  <si>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</si>
  <si>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</si>
  <si>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</si>
  <si>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</si>
  <si>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</si>
  <si>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</si>
  <si>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</si>
  <si>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</si>
  <si>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</si>
  <si>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</si>
  <si>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</si>
  <si>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</si>
  <si>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</si>
  <si>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</si>
  <si>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</si>
  <si>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</si>
  <si>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</si>
  <si>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</si>
  <si>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</si>
  <si>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</si>
  <si>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</si>
  <si>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</si>
  <si>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</si>
  <si>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</si>
  <si>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</si>
  <si>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</si>
  <si>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</si>
  <si>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</si>
  <si>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</si>
  <si>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</si>
  <si>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</si>
  <si>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</si>
  <si>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</si>
  <si>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</si>
  <si>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</si>
  <si>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</si>
  <si>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</si>
  <si>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</si>
  <si>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</si>
  <si>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</si>
  <si>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</si>
  <si>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</si>
  <si>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</si>
  <si>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</si>
  <si>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</si>
  <si>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</si>
  <si>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</si>
  <si>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</si>
  <si>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</si>
  <si>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</si>
  <si>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</si>
  <si>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</si>
  <si>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</si>
  <si>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</si>
  <si>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</si>
  <si>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</si>
  <si>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</si>
  <si>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</si>
  <si>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</si>
  <si>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</si>
  <si>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</si>
  <si>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</si>
  <si>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</si>
  <si>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</si>
  <si>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</si>
  <si>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</si>
  <si>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</si>
  <si>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</si>
  <si>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</si>
  <si>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</si>
  <si>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</si>
  <si>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</si>
  <si>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</si>
  <si>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</si>
  <si>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</si>
  <si>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</si>
  <si>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</si>
  <si>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</si>
  <si>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</si>
  <si>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</si>
  <si>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</si>
  <si>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</si>
  <si>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</si>
  <si>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</si>
  <si>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</si>
  <si>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</si>
  <si>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</si>
  <si>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</si>
  <si>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</si>
  <si>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</si>
  <si>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</si>
  <si>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</si>
  <si>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</si>
  <si>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</si>
  <si>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</si>
  <si>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</si>
  <si>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</si>
  <si>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</si>
  <si>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</si>
  <si>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</si>
  <si>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</si>
  <si>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</si>
  <si>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</si>
  <si>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</si>
  <si>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</si>
  <si>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</si>
  <si>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</si>
  <si>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</si>
  <si>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</si>
  <si>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</si>
  <si>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</si>
  <si>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</si>
  <si>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</si>
  <si>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</si>
  <si>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</si>
  <si>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</si>
  <si>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</si>
  <si>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</si>
  <si>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</si>
  <si>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</si>
  <si>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</si>
  <si>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</si>
  <si>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</si>
  <si>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</si>
  <si>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</si>
  <si>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</si>
  <si>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</si>
  <si>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</si>
  <si>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</si>
  <si>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</si>
  <si>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</si>
  <si>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</si>
  <si>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</si>
  <si>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</si>
  <si>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</si>
  <si>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</si>
  <si>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</si>
  <si>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</si>
  <si>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</si>
  <si>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</si>
  <si>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</si>
  <si>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</si>
  <si>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</si>
  <si>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</si>
  <si>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</si>
  <si>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</si>
  <si>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</si>
  <si>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</si>
  <si>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</si>
  <si>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</si>
  <si>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</si>
  <si>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</si>
  <si>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</si>
  <si>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</si>
  <si>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</si>
  <si>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</si>
  <si>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</si>
  <si>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</si>
  <si>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</si>
  <si>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</si>
  <si>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</si>
  <si>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</si>
  <si>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</si>
  <si>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</si>
  <si>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</si>
  <si>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</si>
  <si>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</si>
  <si>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</si>
  <si>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</si>
  <si>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</si>
  <si>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</si>
  <si>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</si>
  <si>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</si>
  <si>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</si>
  <si>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</si>
  <si>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</si>
  <si>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</si>
  <si>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</si>
  <si>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</si>
  <si>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</si>
  <si>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</si>
  <si>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</si>
  <si>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</si>
  <si>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</si>
  <si>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</si>
  <si>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</si>
  <si>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</si>
  <si>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</si>
  <si>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</si>
  <si>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</si>
  <si>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</si>
  <si>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</si>
  <si>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</si>
  <si>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</si>
  <si>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</si>
  <si>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</si>
  <si>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</si>
  <si>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</si>
  <si>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</si>
  <si>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</si>
  <si>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</si>
  <si>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</si>
  <si>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</si>
  <si>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</si>
  <si>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</si>
  <si>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</si>
  <si>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</si>
  <si>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</si>
  <si>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</si>
  <si>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</si>
  <si>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</si>
  <si>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</si>
  <si>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</si>
  <si>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</si>
  <si>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</si>
  <si>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</si>
  <si>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</si>
  <si>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</si>
  <si>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</si>
  <si>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</si>
  <si>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</si>
  <si>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</si>
  <si>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</si>
  <si>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</si>
  <si>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</si>
  <si>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</si>
  <si>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</si>
  <si>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</si>
  <si>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</si>
  <si>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</si>
  <si>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</si>
  <si>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</si>
  <si>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</si>
  <si>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</si>
  <si>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</si>
  <si>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</si>
  <si>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</si>
  <si>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</si>
  <si>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</si>
  <si>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</si>
  <si>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</si>
  <si>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</si>
  <si>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</si>
  <si>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</si>
  <si>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</si>
  <si>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</si>
  <si>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</si>
  <si>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</si>
  <si>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</si>
  <si>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</si>
  <si>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</si>
  <si>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</si>
  <si>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</si>
  <si>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</si>
  <si>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</si>
  <si>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</si>
  <si>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</si>
  <si>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</si>
  <si>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</si>
  <si>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</si>
  <si>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</si>
  <si>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</si>
  <si>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</si>
  <si>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</si>
  <si>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</si>
  <si>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</si>
  <si>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</si>
  <si>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</si>
  <si>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</si>
  <si>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</si>
  <si>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</si>
  <si>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</si>
  <si>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</si>
  <si>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</si>
  <si>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</si>
  <si>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</si>
  <si>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</si>
  <si>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</si>
  <si>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</si>
  <si>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</si>
  <si>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</si>
  <si>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</si>
  <si>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</si>
  <si>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</si>
  <si>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</si>
  <si>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</si>
  <si>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</si>
  <si>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</si>
  <si>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</si>
  <si>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</si>
  <si>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</si>
  <si>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</si>
  <si>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</si>
  <si>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</si>
  <si>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</si>
  <si>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</si>
  <si>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</si>
  <si>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</si>
  <si>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</si>
  <si>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</si>
  <si>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</si>
  <si>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</si>
  <si>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</si>
  <si>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</si>
  <si>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</si>
  <si>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</si>
  <si>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</si>
  <si>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</si>
  <si>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</si>
  <si>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</si>
  <si>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</si>
  <si>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</si>
  <si>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</si>
  <si>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</si>
  <si>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</si>
  <si>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</si>
  <si>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</si>
  <si>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</si>
  <si>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</si>
  <si>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</si>
  <si>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</si>
  <si>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</si>
  <si>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</si>
  <si>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</si>
  <si>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</si>
  <si>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</si>
  <si>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</si>
  <si>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</si>
  <si>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</si>
  <si>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</si>
  <si>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</si>
  <si>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</si>
  <si>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</si>
  <si>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</si>
  <si>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</si>
  <si>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</si>
  <si>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</si>
  <si>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</si>
  <si>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</si>
  <si>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</si>
  <si>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</si>
  <si>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</si>
  <si>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</si>
  <si>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</si>
  <si>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</si>
  <si>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</si>
  <si>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</si>
  <si>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</si>
  <si>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</si>
  <si>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</si>
  <si>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</si>
  <si>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</si>
  <si>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</si>
  <si>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</si>
  <si>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</si>
  <si>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</si>
  <si>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</si>
  <si>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</si>
  <si>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</si>
  <si>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</si>
  <si>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</si>
  <si>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</si>
  <si>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</si>
  <si>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</si>
  <si>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</si>
  <si>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</si>
  <si>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</si>
  <si>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</si>
  <si>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</si>
  <si>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</si>
  <si>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</si>
  <si>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</si>
  <si>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</si>
  <si>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</si>
  <si>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</si>
  <si>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</si>
  <si>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</si>
  <si>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</si>
  <si>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</si>
  <si>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</si>
  <si>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</si>
  <si>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</si>
  <si>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</si>
  <si>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</si>
  <si>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</si>
  <si>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</si>
  <si>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</si>
  <si>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</si>
  <si>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</si>
  <si>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</si>
  <si>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</si>
  <si>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</si>
  <si>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</si>
  <si>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</si>
  <si>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</si>
  <si>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</si>
  <si>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</si>
  <si>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</si>
  <si>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</si>
  <si>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</si>
  <si>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</si>
  <si>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</si>
  <si>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</si>
  <si>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</si>
  <si>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</si>
  <si>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</si>
  <si>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</si>
  <si>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</si>
  <si>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</si>
  <si>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</si>
  <si>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</si>
  <si>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</si>
  <si>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</si>
  <si>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</si>
  <si>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</si>
  <si>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</si>
  <si>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</si>
  <si>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</si>
  <si>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</si>
  <si>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</si>
  <si>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</si>
  <si>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</si>
  <si>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</si>
  <si>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</si>
  <si>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</si>
  <si>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</si>
  <si>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</si>
  <si>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</si>
  <si>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</si>
  <si>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</si>
  <si>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</si>
  <si>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</si>
  <si>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</si>
  <si>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</si>
  <si>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</si>
  <si>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</si>
  <si>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</si>
  <si>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</si>
  <si>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</si>
  <si>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</si>
  <si>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</si>
  <si>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</si>
  <si>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</si>
  <si>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</si>
  <si>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</si>
  <si>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</si>
  <si>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</si>
  <si>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</si>
  <si>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</si>
  <si>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</si>
  <si>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</si>
  <si>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</si>
  <si>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</si>
  <si>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</si>
  <si>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</si>
  <si>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</si>
  <si>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</si>
  <si>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</si>
  <si>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</si>
  <si>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</si>
  <si>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</si>
  <si>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</si>
  <si>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</si>
  <si>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</si>
  <si>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</si>
  <si>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</si>
  <si>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</si>
  <si>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</si>
  <si>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</si>
  <si>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</si>
  <si>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</si>
  <si>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</si>
  <si>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</si>
  <si>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</si>
  <si>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</si>
  <si>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</si>
  <si>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</si>
  <si>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</si>
  <si>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</si>
  <si>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</si>
  <si>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</si>
  <si>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</si>
  <si>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</si>
  <si>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</si>
  <si>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</si>
  <si>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</si>
  <si>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</si>
  <si>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</si>
  <si>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</si>
  <si>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</si>
  <si>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</si>
  <si>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</si>
  <si>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</si>
  <si>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</si>
  <si>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</si>
  <si>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</si>
  <si>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</si>
  <si>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</si>
  <si>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</si>
  <si>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</si>
  <si>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</si>
  <si>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</si>
  <si>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</si>
  <si>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</si>
  <si>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</si>
  <si>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</si>
  <si>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</si>
  <si>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</si>
  <si>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</si>
  <si>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</si>
  <si>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</si>
  <si>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</si>
  <si>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</si>
  <si>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</si>
  <si>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</si>
  <si>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</si>
  <si>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</si>
  <si>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</si>
  <si>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</si>
  <si>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</si>
  <si>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</si>
  <si>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</si>
  <si>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</si>
  <si>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</si>
  <si>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</si>
  <si>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</si>
  <si>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</si>
  <si>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</si>
  <si>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</si>
  <si>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</si>
  <si>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</si>
  <si>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</si>
  <si>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</si>
  <si>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</si>
  <si>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</si>
  <si>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</si>
  <si>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</si>
  <si>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</si>
  <si>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</si>
  <si>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</si>
  <si>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</si>
  <si>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</si>
  <si>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</si>
  <si>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</si>
  <si>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</si>
  <si>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</si>
  <si>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</si>
  <si>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</si>
  <si>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</si>
  <si>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</si>
  <si>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</si>
  <si>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</si>
  <si>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</si>
  <si>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</si>
  <si>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</si>
  <si>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</si>
  <si>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</si>
  <si>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</si>
  <si>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</si>
  <si>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</si>
  <si>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</si>
  <si>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</si>
  <si>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</si>
  <si>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</si>
  <si>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</si>
  <si>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</si>
  <si>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</si>
  <si>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</si>
  <si>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</si>
  <si>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</si>
  <si>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</si>
  <si>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</si>
  <si>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</si>
  <si>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</si>
  <si>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</si>
  <si>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</si>
  <si>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</si>
  <si>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</si>
  <si>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</si>
  <si>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</si>
  <si>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</si>
  <si>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</si>
  <si>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</si>
  <si>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</si>
  <si>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</si>
  <si>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</si>
  <si>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</si>
  <si>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</si>
  <si>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</si>
  <si>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</si>
  <si>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</si>
  <si>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</si>
  <si>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</si>
  <si>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</si>
  <si>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</si>
  <si>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</si>
  <si>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</si>
  <si>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</si>
  <si>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</si>
  <si>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</si>
  <si>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</si>
  <si>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</si>
  <si>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</si>
  <si>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</si>
  <si>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</si>
  <si>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</si>
  <si>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</si>
  <si>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</si>
  <si>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</si>
  <si>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</si>
  <si>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</si>
  <si>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</si>
  <si>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</si>
  <si>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</si>
  <si>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</si>
  <si>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</si>
  <si>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</si>
  <si>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</si>
  <si>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</si>
  <si>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</si>
  <si>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</si>
  <si>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</si>
  <si>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</si>
  <si>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</si>
  <si>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</si>
  <si>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</si>
  <si>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</si>
  <si>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</si>
  <si>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</si>
  <si>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</si>
  <si>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</si>
  <si>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</si>
  <si>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</si>
  <si>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</si>
  <si>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</si>
  <si>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</si>
  <si>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</si>
  <si>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</si>
  <si>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</si>
  <si>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</si>
  <si>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</si>
  <si>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</si>
  <si>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</si>
  <si>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</si>
  <si>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</si>
  <si>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</si>
  <si>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</si>
  <si>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</si>
  <si>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</si>
  <si>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</si>
  <si>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</si>
  <si>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</si>
  <si>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</si>
  <si>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</si>
  <si>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</si>
  <si>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</si>
  <si>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</si>
  <si>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</si>
  <si>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</si>
  <si>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</si>
  <si>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</si>
  <si>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</si>
  <si>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</si>
  <si>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</si>
  <si>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</si>
  <si>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</si>
  <si>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</si>
  <si>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</si>
  <si>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</si>
  <si>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</si>
  <si>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</si>
  <si>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</si>
  <si>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</si>
  <si>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</si>
  <si>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</si>
  <si>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</si>
  <si>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</si>
  <si>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</si>
  <si>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</si>
  <si>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</si>
  <si>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</si>
  <si>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</si>
  <si>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</si>
  <si>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</si>
  <si>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</si>
  <si>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</si>
  <si>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</si>
  <si>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</si>
  <si>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</si>
  <si>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</si>
  <si>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</si>
  <si>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</si>
  <si>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</si>
  <si>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</si>
  <si>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</si>
  <si>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</si>
  <si>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</si>
  <si>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</si>
  <si>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</si>
  <si>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</si>
  <si>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</si>
  <si>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</si>
  <si>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</si>
  <si>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</si>
  <si>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</si>
  <si>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</si>
  <si>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</si>
  <si>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</si>
  <si>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</si>
  <si>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</si>
  <si>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</si>
  <si>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</si>
  <si>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</si>
  <si>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</si>
  <si>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</si>
  <si>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</si>
  <si>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</si>
  <si>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</si>
  <si>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</si>
  <si>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</si>
  <si>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</si>
  <si>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</si>
  <si>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</si>
  <si>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</si>
  <si>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</si>
  <si>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</si>
  <si>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</si>
  <si>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</si>
  <si>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</si>
  <si>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</si>
  <si>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</si>
  <si>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</si>
  <si>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</si>
  <si>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</si>
  <si>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</si>
  <si>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</si>
  <si>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</si>
  <si>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</si>
  <si>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</si>
  <si>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</si>
  <si>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</si>
  <si>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</si>
  <si>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</si>
  <si>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</si>
  <si>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</si>
  <si>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</si>
  <si>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</si>
  <si>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</si>
  <si>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</si>
  <si>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</si>
  <si>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</si>
  <si>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</si>
  <si>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</si>
  <si>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</si>
  <si>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</si>
  <si>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</si>
  <si>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</si>
  <si>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</si>
  <si>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</si>
  <si>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</si>
  <si>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</si>
  <si>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</si>
  <si>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</si>
  <si>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</si>
  <si>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</si>
  <si>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</si>
  <si>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</si>
  <si>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</si>
  <si>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</si>
  <si>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</si>
  <si>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</si>
  <si>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</si>
  <si>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</si>
  <si>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</si>
  <si>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</si>
  <si>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</si>
  <si>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</si>
  <si>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</si>
  <si>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</si>
  <si>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</si>
  <si>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</si>
  <si>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</si>
  <si>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</si>
  <si>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</si>
  <si>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</si>
  <si>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</si>
  <si>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</si>
  <si>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</si>
  <si>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</si>
  <si>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</si>
  <si>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</si>
  <si>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</si>
  <si>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</si>
  <si>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</si>
  <si>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</si>
  <si>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</si>
  <si>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</si>
  <si>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</si>
  <si>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</si>
  <si>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</si>
  <si>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</si>
  <si>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</si>
  <si>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</si>
  <si>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</si>
  <si>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</si>
  <si>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</si>
  <si>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</si>
  <si>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</si>
  <si>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</si>
  <si>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</si>
  <si>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</si>
  <si>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</si>
  <si>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</si>
  <si>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</si>
  <si>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</si>
  <si>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</si>
  <si>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</si>
  <si>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</si>
  <si>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</si>
  <si>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</si>
  <si>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</si>
  <si>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</si>
  <si>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</si>
  <si>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</si>
  <si>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</si>
  <si>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</si>
  <si>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</si>
  <si>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</si>
  <si>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</si>
  <si>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</si>
  <si>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</si>
  <si>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</si>
  <si>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</si>
  <si>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</si>
  <si>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</si>
  <si>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</si>
  <si>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</si>
  <si>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</si>
  <si>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</si>
  <si>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</si>
  <si>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</si>
  <si>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</si>
  <si>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</si>
  <si>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</si>
  <si>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</si>
  <si>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</si>
  <si>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</si>
  <si>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</si>
  <si>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</si>
  <si>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</si>
  <si>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</si>
  <si>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</si>
  <si>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</si>
  <si>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</si>
  <si>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</si>
  <si>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</si>
  <si>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</si>
  <si>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</si>
  <si>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</si>
  <si>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</si>
  <si>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</si>
  <si>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</si>
  <si>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</si>
  <si>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</si>
  <si>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</si>
  <si>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</si>
  <si>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</si>
  <si>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</si>
  <si>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</si>
  <si>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</si>
  <si>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</si>
  <si>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</si>
  <si>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</si>
  <si>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</si>
  <si>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</si>
  <si>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</si>
  <si>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</si>
  <si>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</si>
  <si>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</si>
  <si>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</si>
  <si>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</si>
  <si>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</si>
  <si>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</si>
  <si>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</si>
  <si>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</si>
  <si>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</si>
  <si>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</si>
  <si>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</si>
  <si>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</si>
  <si>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</si>
  <si>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</si>
  <si>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</si>
  <si>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</si>
  <si>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</si>
  <si>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</si>
  <si>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</si>
  <si>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</si>
  <si>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</si>
  <si>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</si>
  <si>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</si>
  <si>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</si>
  <si>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</si>
  <si>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</si>
  <si>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</si>
  <si>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</si>
  <si>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</si>
  <si>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</si>
  <si>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</si>
  <si>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</si>
  <si>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</si>
  <si>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</si>
  <si>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</si>
  <si>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</si>
  <si>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</si>
  <si>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</si>
  <si>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</si>
  <si>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</si>
  <si>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</si>
  <si>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</si>
  <si>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</si>
  <si>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</si>
  <si>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</si>
  <si>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</si>
  <si>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</si>
  <si>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</si>
  <si>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</si>
  <si>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</si>
  <si>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</si>
  <si>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</si>
  <si>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</si>
  <si>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</si>
  <si>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</si>
  <si>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</si>
  <si>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</si>
  <si>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</si>
  <si>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</si>
  <si>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</si>
  <si>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</si>
  <si>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</si>
  <si>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</si>
  <si>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</si>
  <si>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</si>
  <si>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</si>
  <si>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</si>
  <si>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</si>
  <si>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</si>
  <si>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</si>
  <si>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</si>
  <si>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</si>
  <si>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</si>
  <si>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</si>
  <si>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</si>
  <si>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</si>
  <si>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</si>
  <si>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</si>
  <si>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</si>
  <si>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</si>
  <si>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</si>
  <si>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</si>
  <si>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</si>
  <si>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</si>
  <si>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</si>
  <si>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</si>
  <si>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</si>
  <si>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</si>
  <si>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</si>
  <si>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</si>
  <si>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</si>
  <si>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</si>
  <si>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</si>
  <si>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</si>
  <si>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</si>
  <si>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</si>
  <si>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</si>
  <si>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</si>
  <si>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</si>
  <si>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</si>
  <si>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</si>
  <si>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</si>
  <si>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</si>
  <si>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</si>
  <si>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</si>
  <si>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</si>
  <si>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</si>
  <si>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</si>
  <si>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</si>
  <si>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</si>
  <si>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</si>
  <si>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</si>
  <si>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</si>
  <si>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</si>
  <si>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</si>
  <si>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</si>
  <si>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</si>
  <si>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</si>
  <si>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</si>
  <si>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</si>
  <si>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</si>
  <si>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</si>
  <si>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</si>
  <si>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</si>
  <si>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</si>
  <si>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</si>
  <si>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</si>
  <si>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</si>
  <si>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</si>
  <si>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</si>
  <si>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</si>
  <si>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</si>
  <si>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</si>
  <si>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</si>
  <si>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</si>
  <si>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</si>
  <si>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</si>
  <si>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</si>
  <si>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</si>
  <si>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</si>
  <si>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</si>
  <si>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</si>
  <si>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</si>
  <si>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</si>
  <si>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</si>
  <si>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</si>
  <si>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</si>
  <si>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</si>
  <si>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</si>
  <si>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</si>
  <si>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</si>
  <si>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</si>
  <si>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</si>
  <si>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</si>
  <si>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</si>
  <si>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</si>
  <si>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</si>
  <si>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</si>
  <si>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</si>
  <si>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</si>
  <si>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</si>
  <si>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</si>
  <si>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</si>
  <si>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</si>
  <si>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</si>
  <si>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</si>
  <si>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</si>
  <si>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</si>
  <si>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</si>
  <si>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</si>
  <si>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</si>
  <si>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</si>
  <si>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</si>
  <si>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</si>
  <si>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</si>
  <si>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</si>
  <si>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</si>
  <si>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</si>
  <si>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</si>
  <si>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</si>
  <si>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</si>
  <si>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</si>
  <si>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</si>
  <si>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</si>
  <si>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</si>
  <si>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</si>
  <si>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</si>
  <si>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</si>
  <si>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</si>
  <si>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</si>
  <si>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</si>
  <si>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</si>
  <si>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</si>
  <si>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</si>
  <si>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</si>
  <si>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</si>
  <si>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</si>
  <si>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</si>
  <si>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</si>
  <si>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</si>
  <si>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</si>
  <si>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</si>
  <si>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</si>
  <si>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</si>
  <si>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</si>
  <si>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</si>
  <si>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</si>
  <si>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</si>
  <si>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</si>
  <si>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</si>
  <si>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</si>
  <si>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</si>
  <si>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</si>
  <si>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</si>
  <si>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</si>
  <si>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</si>
  <si>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</si>
  <si>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</si>
  <si>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</si>
  <si>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</si>
  <si>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</si>
  <si>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</si>
  <si>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</si>
  <si>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</si>
  <si>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</si>
  <si>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</si>
  <si>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</si>
  <si>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</si>
  <si>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</si>
  <si>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</si>
  <si>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</si>
  <si>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</si>
  <si>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</si>
  <si>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</si>
  <si>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</si>
  <si>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</si>
  <si>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</si>
  <si>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</si>
  <si>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</si>
  <si>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</si>
  <si>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</si>
  <si>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</si>
  <si>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</si>
  <si>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</si>
  <si>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</si>
  <si>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</si>
  <si>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</si>
  <si>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</si>
  <si>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</si>
  <si>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</si>
  <si>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</si>
  <si>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</si>
  <si>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</si>
  <si>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</si>
  <si>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</si>
  <si>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</si>
  <si>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</si>
  <si>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</si>
  <si>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</si>
  <si>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</si>
  <si>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</si>
  <si>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</si>
  <si>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</si>
  <si>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</si>
  <si>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</si>
  <si>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</si>
  <si>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</si>
  <si>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</si>
  <si>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</si>
  <si>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</si>
  <si>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</si>
  <si>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</si>
  <si>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</si>
  <si>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</si>
  <si>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</si>
  <si>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</si>
  <si>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</si>
  <si>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</si>
  <si>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</si>
  <si>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</si>
  <si>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</si>
  <si>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</si>
  <si>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</si>
  <si>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</si>
  <si>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</si>
  <si>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</si>
  <si>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</si>
  <si>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</si>
  <si>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</si>
  <si>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</si>
  <si>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</si>
  <si>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</si>
  <si>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</si>
  <si>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</si>
  <si>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</si>
  <si>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</si>
  <si>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</si>
  <si>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</si>
  <si>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</si>
  <si>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</si>
  <si>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</si>
  <si>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</si>
  <si>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</si>
  <si>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</si>
  <si>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</si>
  <si>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</si>
  <si>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</si>
  <si>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</si>
  <si>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</si>
  <si>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</si>
  <si>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</si>
  <si>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</si>
  <si>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</si>
  <si>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</si>
  <si>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</si>
  <si>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</si>
  <si>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</si>
  <si>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</si>
  <si>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</si>
  <si>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</si>
  <si>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</si>
  <si>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</si>
  <si>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</si>
  <si>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</si>
  <si>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</si>
  <si>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</si>
  <si>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</si>
  <si>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</si>
  <si>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</si>
  <si>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</si>
  <si>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</si>
  <si>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</si>
  <si>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</si>
  <si>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</si>
  <si>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</si>
  <si>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</si>
  <si>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</si>
  <si>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</si>
  <si>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</si>
  <si>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</si>
  <si>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</si>
  <si>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</si>
  <si>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</si>
  <si>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</si>
  <si>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</si>
  <si>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</si>
  <si>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</si>
  <si>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</si>
  <si>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</si>
  <si>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</si>
  <si>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</si>
  <si>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</si>
  <si>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</si>
  <si>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</si>
  <si>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</si>
  <si>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</si>
  <si>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</si>
  <si>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</si>
  <si>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</si>
  <si>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</si>
  <si>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</si>
  <si>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</si>
  <si>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</si>
  <si>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</si>
  <si>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</si>
  <si>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</si>
  <si>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</si>
  <si>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</si>
  <si>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</si>
  <si>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</si>
  <si>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</si>
  <si>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</si>
  <si>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</si>
  <si>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</si>
  <si>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</si>
  <si>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</si>
  <si>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</si>
  <si>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</si>
  <si>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</si>
  <si>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</si>
  <si>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</si>
  <si>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</si>
  <si>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</si>
  <si>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</si>
  <si>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</si>
  <si>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</si>
  <si>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</si>
  <si>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</si>
  <si>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</si>
  <si>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</si>
  <si>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</si>
  <si>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</si>
  <si>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</si>
  <si>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</si>
  <si>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</si>
  <si>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</si>
  <si>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</si>
  <si>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</si>
  <si>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</si>
  <si>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</si>
  <si>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</si>
  <si>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</si>
  <si>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</si>
  <si>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</si>
  <si>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</si>
  <si>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</si>
  <si>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</si>
  <si>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</si>
  <si>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</si>
  <si>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</si>
  <si>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</si>
  <si>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</si>
  <si>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</si>
  <si>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</si>
  <si>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</si>
  <si>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</si>
  <si>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</si>
  <si>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</si>
  <si>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</si>
  <si>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</si>
  <si>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</si>
  <si>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</si>
  <si>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</si>
  <si>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</si>
  <si>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</si>
  <si>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</si>
  <si>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</si>
  <si>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</si>
  <si>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</si>
  <si>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</si>
  <si>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</si>
  <si>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</si>
  <si>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</si>
  <si>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</si>
  <si>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</si>
  <si>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</si>
  <si>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</si>
  <si>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</si>
  <si>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</si>
  <si>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</si>
  <si>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</si>
  <si>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</si>
  <si>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</si>
  <si>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</si>
  <si>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</si>
  <si>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</si>
  <si>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</si>
  <si>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</si>
  <si>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</si>
  <si>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</si>
  <si>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</si>
  <si>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</si>
  <si>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</si>
  <si>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</si>
  <si>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</si>
  <si>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</si>
  <si>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</si>
  <si>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</si>
  <si>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</si>
  <si>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</si>
  <si>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</si>
  <si>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</si>
  <si>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</si>
  <si>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</si>
  <si>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</si>
  <si>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</si>
  <si>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</si>
  <si>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</si>
  <si>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</si>
  <si>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</si>
  <si>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</si>
  <si>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</si>
  <si>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</si>
  <si>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</si>
  <si>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</si>
  <si>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</si>
  <si>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</si>
  <si>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</si>
  <si>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</si>
  <si>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</si>
  <si>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</si>
  <si>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</si>
  <si>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</si>
  <si>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</si>
  <si>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</si>
  <si>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</si>
  <si>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</si>
  <si>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</si>
  <si>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</si>
  <si>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</si>
  <si>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</si>
  <si>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</si>
  <si>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</si>
  <si>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</si>
  <si>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</si>
  <si>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</si>
  <si>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</si>
  <si>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</si>
  <si>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</si>
  <si>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</si>
  <si>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</si>
  <si>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</si>
  <si>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</si>
  <si>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</si>
  <si>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</si>
  <si>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</si>
  <si>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</si>
  <si>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</si>
  <si>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</si>
  <si>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</si>
  <si>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</si>
  <si>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</si>
  <si>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</si>
  <si>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</si>
  <si>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</si>
  <si>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</si>
  <si>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</si>
  <si>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</si>
  <si>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</si>
  <si>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</si>
  <si>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</si>
  <si>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</si>
  <si>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</si>
  <si>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</si>
  <si>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</si>
  <si>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</si>
  <si>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</si>
  <si>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</si>
  <si>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</si>
  <si>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</si>
  <si>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</si>
  <si>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</si>
  <si>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</si>
  <si>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</si>
  <si>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</si>
  <si>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</si>
  <si>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</si>
  <si>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</si>
  <si>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</si>
  <si>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</si>
  <si>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</si>
  <si>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</si>
  <si>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</si>
  <si>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</si>
  <si>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</si>
  <si>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</si>
  <si>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</si>
  <si>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</si>
  <si>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</si>
  <si>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</si>
  <si>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</si>
  <si>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</si>
  <si>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</si>
  <si>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</si>
  <si>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</si>
  <si>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</si>
  <si>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</si>
  <si>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</si>
  <si>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</si>
  <si>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</si>
  <si>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</si>
  <si>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</si>
  <si>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</si>
  <si>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</si>
  <si>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</si>
  <si>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</si>
  <si>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</si>
  <si>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</si>
  <si>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</si>
  <si>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</si>
  <si>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</si>
  <si>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</si>
  <si>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</si>
  <si>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</si>
  <si>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</si>
  <si>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</si>
  <si>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</si>
  <si>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</si>
  <si>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</si>
  <si>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</si>
  <si>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</si>
  <si>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</si>
  <si>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</si>
  <si>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</si>
  <si>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</si>
  <si>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</si>
  <si>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</si>
  <si>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</si>
  <si>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</si>
  <si>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</si>
  <si>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</si>
  <si>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</si>
  <si>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</si>
  <si>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</si>
  <si>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</si>
  <si>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</si>
  <si>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</si>
  <si>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</si>
  <si>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</si>
  <si>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</si>
  <si>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</si>
  <si>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</si>
  <si>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</si>
  <si>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</si>
  <si>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</si>
  <si>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</si>
  <si>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</si>
  <si>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</si>
  <si>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</si>
  <si>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</si>
  <si>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</si>
  <si>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</si>
  <si>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</si>
  <si>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</si>
  <si>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</si>
  <si>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</si>
  <si>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</si>
  <si>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</si>
  <si>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</si>
  <si>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</si>
  <si>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</si>
  <si>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</si>
  <si>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</si>
  <si>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</si>
  <si>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</si>
  <si>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</si>
  <si>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</si>
  <si>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</si>
  <si>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</si>
  <si>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</si>
  <si>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</si>
  <si>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</si>
  <si>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</si>
  <si>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</si>
  <si>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</si>
  <si>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</si>
  <si>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</si>
  <si>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</si>
  <si>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</si>
  <si>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</si>
  <si>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</si>
  <si>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</si>
  <si>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</si>
  <si>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</si>
  <si>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</si>
  <si>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</si>
  <si>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</si>
  <si>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</si>
  <si>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</si>
  <si>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</si>
  <si>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</si>
  <si>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</si>
  <si>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</si>
  <si>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</si>
  <si>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</si>
  <si>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</si>
  <si>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</si>
  <si>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</si>
  <si>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</si>
  <si>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</si>
  <si>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</si>
  <si>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</si>
  <si>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</si>
  <si>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</si>
  <si>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</si>
  <si>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</si>
  <si>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</si>
  <si>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</si>
  <si>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</si>
  <si>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</si>
  <si>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</si>
  <si>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</si>
  <si>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</si>
  <si>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</si>
  <si>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</si>
  <si>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</si>
  <si>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</si>
  <si>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</si>
  <si>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</si>
  <si>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</si>
  <si>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</si>
  <si>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</si>
  <si>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</si>
  <si>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</si>
  <si>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</si>
  <si>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</si>
  <si>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</si>
  <si>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</si>
  <si>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</si>
  <si>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</si>
  <si>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</si>
  <si>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</si>
  <si>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</si>
  <si>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</si>
  <si>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</si>
  <si>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</si>
  <si>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</si>
  <si>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</si>
  <si>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</si>
  <si>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</si>
  <si>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</si>
  <si>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</si>
  <si>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</si>
  <si>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</si>
  <si>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</si>
  <si>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</si>
  <si>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</si>
  <si>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</si>
  <si>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</si>
  <si>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</si>
  <si>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</si>
  <si>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</si>
  <si>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</si>
  <si>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</si>
  <si>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</si>
  <si>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</si>
  <si>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</si>
  <si>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</si>
  <si>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</si>
  <si>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</si>
  <si>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</si>
  <si>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</si>
  <si>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</si>
  <si>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</si>
  <si>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</si>
  <si>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</si>
  <si>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</si>
  <si>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</si>
  <si>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</si>
  <si>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</si>
  <si>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</si>
  <si>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</si>
  <si>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</si>
  <si>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</si>
  <si>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</si>
  <si>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</si>
  <si>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</si>
  <si>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</si>
  <si>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</si>
  <si>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</si>
  <si>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</si>
  <si>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</si>
  <si>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</si>
  <si>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</si>
  <si>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</si>
  <si>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</si>
  <si>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</si>
  <si>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</si>
  <si>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</si>
  <si>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</si>
  <si>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</si>
  <si>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</si>
  <si>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</si>
  <si>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</si>
  <si>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</si>
  <si>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</si>
  <si>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</si>
  <si>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</si>
  <si>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</si>
  <si>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</si>
  <si>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</si>
  <si>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</si>
  <si>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</si>
  <si>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</si>
  <si>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</si>
  <si>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</si>
  <si>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</si>
  <si>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</si>
  <si>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</si>
  <si>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</si>
  <si>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</si>
  <si>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</si>
  <si>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</si>
  <si>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</si>
  <si>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</si>
  <si>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</si>
  <si>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</si>
  <si>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</si>
  <si>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</si>
  <si>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</si>
  <si>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</si>
  <si>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</si>
  <si>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</si>
  <si>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</si>
  <si>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</si>
  <si>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</si>
  <si>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</si>
  <si>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</si>
  <si>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</si>
  <si>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</si>
  <si>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</si>
  <si>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</si>
  <si>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</si>
  <si>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</si>
  <si>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</si>
  <si>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</si>
  <si>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</si>
  <si>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</si>
  <si>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</si>
  <si>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</si>
  <si>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</si>
  <si>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</si>
  <si>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</si>
  <si>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</si>
  <si>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</si>
  <si>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</si>
  <si>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</si>
  <si>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</si>
  <si>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</si>
  <si>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</si>
  <si>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</si>
  <si>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</si>
  <si>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</si>
  <si>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</si>
  <si>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</si>
  <si>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</si>
  <si>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</si>
  <si>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</si>
  <si>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</si>
  <si>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</si>
  <si>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</si>
  <si>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</si>
  <si>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</si>
  <si>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</si>
  <si>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</si>
  <si>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</si>
  <si>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</si>
  <si>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</si>
  <si>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</si>
  <si>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</si>
  <si>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</si>
  <si>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</si>
  <si>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</si>
  <si>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</si>
  <si>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</si>
  <si>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</si>
  <si>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</si>
  <si>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</si>
  <si>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</si>
  <si>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</si>
  <si>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</si>
  <si>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</si>
  <si>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</si>
  <si>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</si>
  <si>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</si>
  <si>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</si>
  <si>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</si>
  <si>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</si>
  <si>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</si>
  <si>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</si>
  <si>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</si>
  <si>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</si>
  <si>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</si>
  <si>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</si>
  <si>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</si>
  <si>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</si>
  <si>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</si>
  <si>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</si>
  <si>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</si>
  <si>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</si>
  <si>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</si>
  <si>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</si>
  <si>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</si>
  <si>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</si>
  <si>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</si>
  <si>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</si>
  <si>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</si>
  <si>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</si>
  <si>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</si>
  <si>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</si>
  <si>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</si>
  <si>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</si>
  <si>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</si>
  <si>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</si>
  <si>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</si>
  <si>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</si>
  <si>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</si>
  <si>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</si>
  <si>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</si>
  <si>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</si>
  <si>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</si>
  <si>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</si>
  <si>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</si>
  <si>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</si>
  <si>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</si>
  <si>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</si>
  <si>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</si>
  <si>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</si>
  <si>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</si>
  <si>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</si>
  <si>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</si>
  <si>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</si>
  <si>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</si>
  <si>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</si>
  <si>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</si>
  <si>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</si>
  <si>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</si>
  <si>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</si>
  <si>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</si>
  <si>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</si>
  <si>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</si>
  <si>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</si>
  <si>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</si>
  <si>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</si>
  <si>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</si>
  <si>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</si>
  <si>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</si>
  <si>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</si>
  <si>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</si>
  <si>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</si>
  <si>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</si>
  <si>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</si>
  <si>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</si>
  <si>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</si>
  <si>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</si>
  <si>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</si>
  <si>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</si>
  <si>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</si>
  <si>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</si>
  <si>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</si>
  <si>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</si>
  <si>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</si>
  <si>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</si>
  <si>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</si>
  <si>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</si>
  <si>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</si>
  <si>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</si>
  <si>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</si>
  <si>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</si>
  <si>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</si>
  <si>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</si>
  <si>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</si>
  <si>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</si>
  <si>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</si>
  <si>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</si>
  <si>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</si>
  <si>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</si>
  <si>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</si>
  <si>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</si>
  <si>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</si>
  <si>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</si>
  <si>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</si>
  <si>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</si>
  <si>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</si>
  <si>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</si>
  <si>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</si>
  <si>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</si>
  <si>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</si>
  <si>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</si>
  <si>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</si>
  <si>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</si>
  <si>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</si>
  <si>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</si>
  <si>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</si>
  <si>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</si>
  <si>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</si>
  <si>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</si>
  <si>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</si>
  <si>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</si>
  <si>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</si>
  <si>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</si>
  <si>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</si>
  <si>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</si>
  <si>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</si>
  <si>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</si>
  <si>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</si>
  <si>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</si>
  <si>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</si>
  <si>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</si>
  <si>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</si>
  <si>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</si>
  <si>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</si>
  <si>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</si>
  <si>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</si>
  <si>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</si>
  <si>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</si>
  <si>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</si>
  <si>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</si>
  <si>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</si>
  <si>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</si>
  <si>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</si>
  <si>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</si>
  <si>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</si>
  <si>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</si>
  <si>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</si>
  <si>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</si>
  <si>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</si>
  <si>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</si>
  <si>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</si>
  <si>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</si>
  <si>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</si>
  <si>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</si>
  <si>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</si>
  <si>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</si>
  <si>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</si>
  <si>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</si>
  <si>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</si>
  <si>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</si>
  <si>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</si>
  <si>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</si>
  <si>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</si>
  <si>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</si>
  <si>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</si>
  <si>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</si>
  <si>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</si>
  <si>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</si>
  <si>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</si>
  <si>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</si>
  <si>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</si>
  <si>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</si>
  <si>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</si>
  <si>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</si>
  <si>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</si>
  <si>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</si>
  <si>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</si>
  <si>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</si>
  <si>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</si>
  <si>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</si>
  <si>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</si>
  <si>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</si>
  <si>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</si>
  <si>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</si>
  <si>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</si>
  <si>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</si>
  <si>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</si>
  <si>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</si>
  <si>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</si>
  <si>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</si>
  <si>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</si>
  <si>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</si>
  <si>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</si>
  <si>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</si>
  <si>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</si>
  <si>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</si>
  <si>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</si>
  <si>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</si>
  <si>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</si>
  <si>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</si>
  <si>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</si>
  <si>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</si>
  <si>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</si>
  <si>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</si>
  <si>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</si>
  <si>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</si>
  <si>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</si>
  <si>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</si>
  <si>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</si>
  <si>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</si>
  <si>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</si>
  <si>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</si>
  <si>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</si>
  <si>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</si>
  <si>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</si>
  <si>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</si>
  <si>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</si>
  <si>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</si>
  <si>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</si>
  <si>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</si>
  <si>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</si>
  <si>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</si>
  <si>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</si>
  <si>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</si>
  <si>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</si>
  <si>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</si>
  <si>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</si>
  <si>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</si>
  <si>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</si>
  <si>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</si>
  <si>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</si>
  <si>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</si>
  <si>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</si>
  <si>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</si>
  <si>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</si>
  <si>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</si>
  <si>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</si>
  <si>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</si>
  <si>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</si>
  <si>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</si>
  <si>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</si>
  <si>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</si>
  <si>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</si>
  <si>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</si>
  <si>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</si>
  <si>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</si>
  <si>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</si>
  <si>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</si>
  <si>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</si>
  <si>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</si>
  <si>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</si>
  <si>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</si>
  <si>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</si>
  <si>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</si>
  <si>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</si>
  <si>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</si>
  <si>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</si>
  <si>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</si>
  <si>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</si>
  <si>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</si>
  <si>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</si>
  <si>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</si>
  <si>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</si>
  <si>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</si>
  <si>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</si>
  <si>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</si>
  <si>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</si>
  <si>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</si>
  <si>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</si>
  <si>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</si>
  <si>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</si>
  <si>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</si>
  <si>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</si>
  <si>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</si>
  <si>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</si>
  <si>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</si>
  <si>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</si>
  <si>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</si>
  <si>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</si>
  <si>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</si>
  <si>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</si>
  <si>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</si>
  <si>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</si>
  <si>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</si>
  <si>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</si>
  <si>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</si>
  <si>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</si>
  <si>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</si>
  <si>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</si>
  <si>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</si>
  <si>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</si>
  <si>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</si>
  <si>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</si>
  <si>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</si>
  <si>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</si>
  <si>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</si>
  <si>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</si>
  <si>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</si>
  <si>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</si>
  <si>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</si>
  <si>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</si>
  <si>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</si>
  <si>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</si>
  <si>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</si>
  <si>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</si>
  <si>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</si>
  <si>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</si>
  <si>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</si>
  <si>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</si>
  <si>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</si>
  <si>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</si>
  <si>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</si>
  <si>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</si>
  <si>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</si>
  <si>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</si>
  <si>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</si>
  <si>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</si>
  <si>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</si>
  <si>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</si>
  <si>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</si>
  <si>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</si>
  <si>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</si>
  <si>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</si>
  <si>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</si>
  <si>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</si>
  <si>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</si>
  <si>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</si>
  <si>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</si>
  <si>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</si>
  <si>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</si>
  <si>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</si>
  <si>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</si>
  <si>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</si>
  <si>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</si>
  <si>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</si>
  <si>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</si>
  <si>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</si>
  <si>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</si>
  <si>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</si>
  <si>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</si>
  <si>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</si>
  <si>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</si>
  <si>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</si>
  <si>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</si>
  <si>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</si>
  <si>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</si>
  <si>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</si>
  <si>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</si>
  <si>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</si>
  <si>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</si>
  <si>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</si>
  <si>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</si>
  <si>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</si>
  <si>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</si>
  <si>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</si>
  <si>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</si>
  <si>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</si>
  <si>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</si>
  <si>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</si>
  <si>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</si>
  <si>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</si>
  <si>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</si>
  <si>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</si>
  <si>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</si>
  <si>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</si>
  <si>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</si>
  <si>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</si>
  <si>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</si>
  <si>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</si>
  <si>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</si>
  <si>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</si>
  <si>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</si>
  <si>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</si>
  <si>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</si>
  <si>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</si>
  <si>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</si>
  <si>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</si>
  <si>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</si>
  <si>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</si>
  <si>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</si>
  <si>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</si>
  <si>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</si>
  <si>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</si>
  <si>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</si>
  <si>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</si>
  <si>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</si>
  <si>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</si>
  <si>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</si>
  <si>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</si>
  <si>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</si>
  <si>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</si>
  <si>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</si>
  <si>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</si>
  <si>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</si>
  <si>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</si>
  <si>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</si>
  <si>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</si>
  <si>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</si>
  <si>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</si>
  <si>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</si>
  <si>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</si>
  <si>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</si>
  <si>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</si>
  <si>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</si>
  <si>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</si>
  <si>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</si>
  <si>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</si>
  <si>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</si>
  <si>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</si>
  <si>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</si>
  <si>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</si>
  <si>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</si>
  <si>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</si>
  <si>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</si>
  <si>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</si>
  <si>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</si>
  <si>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</si>
  <si>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</si>
  <si>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</si>
  <si>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</si>
  <si>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</si>
  <si>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</si>
  <si>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</si>
  <si>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</si>
  <si>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</si>
  <si>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</si>
  <si>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</si>
  <si>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</si>
  <si>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</si>
  <si>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</si>
  <si>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</si>
  <si>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</si>
  <si>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</si>
  <si>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</si>
  <si>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</si>
  <si>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</si>
  <si>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</si>
  <si>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</si>
  <si>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</si>
  <si>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</si>
  <si>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</si>
  <si>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</si>
  <si>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</si>
  <si>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</si>
  <si>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</si>
  <si>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</si>
  <si>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</si>
  <si>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</si>
  <si>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</si>
  <si>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</si>
  <si>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</si>
  <si>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</si>
  <si>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</si>
  <si>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</si>
  <si>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</si>
  <si>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</si>
  <si>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</si>
  <si>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</si>
  <si>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</si>
  <si>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</si>
  <si>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</si>
  <si>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</si>
  <si>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</si>
  <si>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</si>
  <si>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</si>
  <si>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</si>
  <si>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</si>
  <si>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</si>
  <si>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</si>
  <si>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</si>
  <si>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</si>
  <si>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</si>
  <si>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</si>
  <si>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</si>
  <si>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</si>
  <si>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</si>
  <si>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</si>
  <si>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</si>
  <si>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</si>
  <si>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</si>
  <si>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</si>
  <si>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</si>
  <si>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</si>
  <si>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</si>
  <si>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</si>
  <si>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</si>
  <si>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</si>
  <si>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</si>
  <si>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</si>
  <si>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</si>
  <si>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</si>
  <si>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</si>
  <si>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</si>
  <si>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</si>
  <si>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</si>
  <si>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</si>
  <si>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</si>
  <si>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</si>
  <si>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</si>
  <si>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</si>
  <si>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</si>
  <si>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</si>
  <si>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</si>
  <si>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</si>
  <si>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</si>
  <si>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</si>
  <si>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</si>
  <si>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</si>
  <si>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</si>
  <si>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</si>
  <si>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</si>
  <si>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</si>
  <si>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</si>
  <si>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</si>
  <si>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</si>
  <si>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</si>
  <si>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</si>
  <si>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</si>
  <si>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</si>
  <si>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</si>
  <si>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</si>
  <si>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</si>
  <si>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</si>
  <si>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</si>
  <si>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</si>
  <si>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</si>
  <si>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</si>
  <si>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</si>
  <si>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</si>
  <si>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</si>
  <si>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</si>
  <si>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</si>
  <si>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</si>
  <si>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</si>
  <si>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</si>
  <si>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</si>
  <si>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</si>
  <si>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</si>
  <si>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</si>
  <si>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</si>
  <si>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</si>
  <si>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</si>
  <si>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</si>
  <si>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</si>
  <si>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</si>
  <si>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</si>
  <si>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</si>
  <si>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</si>
  <si>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</si>
  <si>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</si>
  <si>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</si>
  <si>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</si>
  <si>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</si>
  <si>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</si>
  <si>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</si>
  <si>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</si>
  <si>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</si>
  <si>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</si>
  <si>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</si>
  <si>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</si>
  <si>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</si>
  <si>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</si>
  <si>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</si>
  <si>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</si>
  <si>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</si>
  <si>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</si>
  <si>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</si>
  <si>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</si>
  <si>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</si>
  <si>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</si>
  <si>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</si>
  <si>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</si>
  <si>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</si>
  <si>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</si>
  <si>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</si>
  <si>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</si>
  <si>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</si>
  <si>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</si>
  <si>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</si>
  <si>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</si>
  <si>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</si>
  <si>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</si>
  <si>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</si>
  <si>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</si>
  <si>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</si>
  <si>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</si>
  <si>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</si>
  <si>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</si>
  <si>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</si>
  <si>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</si>
  <si>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</si>
  <si>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</si>
  <si>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</si>
  <si>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</si>
  <si>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</si>
  <si>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</si>
  <si>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</si>
  <si>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</si>
  <si>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</si>
  <si>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</si>
  <si>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</si>
  <si>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</si>
  <si>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</si>
  <si>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</si>
  <si>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</si>
  <si>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</si>
  <si>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</si>
  <si>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</si>
  <si>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</si>
  <si>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</si>
  <si>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</si>
  <si>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</si>
  <si>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</si>
  <si>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</si>
  <si>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</si>
  <si>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</si>
  <si>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</si>
  <si>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</si>
  <si>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</si>
  <si>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</si>
  <si>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</si>
  <si>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</si>
  <si>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</si>
  <si>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</si>
  <si>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</si>
  <si>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</si>
  <si>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</si>
  <si>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</si>
  <si>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</si>
  <si>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</si>
  <si>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</si>
  <si>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</si>
  <si>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</si>
  <si>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</si>
  <si>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</si>
  <si>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</si>
  <si>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</si>
  <si>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</si>
  <si>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</si>
  <si>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</si>
  <si>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</si>
  <si>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</si>
  <si>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</si>
  <si>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</si>
  <si>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</si>
  <si>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</si>
  <si>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</si>
  <si>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</si>
  <si>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</si>
  <si>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</si>
  <si>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</si>
  <si>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</si>
  <si>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</si>
  <si>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</si>
  <si>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</si>
  <si>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</si>
  <si>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</si>
  <si>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</si>
  <si>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</si>
  <si>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</si>
  <si>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</si>
  <si>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</si>
  <si>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</si>
  <si>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</si>
  <si>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</si>
  <si>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</si>
  <si>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</si>
  <si>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</si>
  <si>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</si>
  <si>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</si>
  <si>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</si>
  <si>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</si>
  <si>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</si>
  <si>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</si>
  <si>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</si>
  <si>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</si>
  <si>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</si>
  <si>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</si>
  <si>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</si>
  <si>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</si>
  <si>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</si>
  <si>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</si>
  <si>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</si>
  <si>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</si>
  <si>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</si>
  <si>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</si>
  <si>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</si>
  <si>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</si>
  <si>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</si>
  <si>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</si>
  <si>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</si>
  <si>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</si>
  <si>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</si>
  <si>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</si>
  <si>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</si>
  <si>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</si>
  <si>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</si>
  <si>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</si>
  <si>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</si>
  <si>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</si>
  <si>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</si>
  <si>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</si>
  <si>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</si>
  <si>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</si>
  <si>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</si>
  <si>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</si>
  <si>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</si>
  <si>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</si>
  <si>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</si>
  <si>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</si>
  <si>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</si>
  <si>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</si>
  <si>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</si>
  <si>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</si>
  <si>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</si>
  <si>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</si>
  <si>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</si>
  <si>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</si>
  <si>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</si>
  <si>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</si>
  <si>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</si>
  <si>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</si>
  <si>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</si>
  <si>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</si>
  <si>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</si>
  <si>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</si>
  <si>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</si>
  <si>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</si>
  <si>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</si>
  <si>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</si>
  <si>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</si>
  <si>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</si>
  <si>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</si>
  <si>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</si>
  <si>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</si>
  <si>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</si>
  <si>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</si>
  <si>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</si>
  <si>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</si>
  <si>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</si>
  <si>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</si>
  <si>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</si>
  <si>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</si>
  <si>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</si>
  <si>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</si>
  <si>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</si>
  <si>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</si>
  <si>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</si>
  <si>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</si>
  <si>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</si>
  <si>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</si>
  <si>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</si>
  <si>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</si>
  <si>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</si>
  <si>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</si>
  <si>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</si>
  <si>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</si>
  <si>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</si>
  <si>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</si>
  <si>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</si>
  <si>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</si>
  <si>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</si>
  <si>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</si>
  <si>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</si>
  <si>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</si>
  <si>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</si>
  <si>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</si>
  <si>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</si>
  <si>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</si>
  <si>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</si>
  <si>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</si>
  <si>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</si>
  <si>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</si>
  <si>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</si>
  <si>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</si>
  <si>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</si>
  <si>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</si>
  <si>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</si>
  <si>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</si>
  <si>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</si>
  <si>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</si>
  <si>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</si>
  <si>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</si>
  <si>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</si>
  <si>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</si>
  <si>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</si>
  <si>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</si>
  <si>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</si>
  <si>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</si>
  <si>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</si>
  <si>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</si>
  <si>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</si>
  <si>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</si>
  <si>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</si>
  <si>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</si>
  <si>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</si>
  <si>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</si>
  <si>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</si>
  <si>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</si>
  <si>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</si>
  <si>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</si>
  <si>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</si>
  <si>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</si>
  <si>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</si>
  <si>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</si>
  <si>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</si>
  <si>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</si>
  <si>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</si>
  <si>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</si>
  <si>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</si>
  <si>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</si>
  <si>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</si>
  <si>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</si>
  <si>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</si>
  <si>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</si>
  <si>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</si>
  <si>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</si>
  <si>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</si>
  <si>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</si>
  <si>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</si>
  <si>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</si>
  <si>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</si>
  <si>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</si>
  <si>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</si>
  <si>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</si>
  <si>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</si>
  <si>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</si>
  <si>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</si>
  <si>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</si>
  <si>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</si>
  <si>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</si>
  <si>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</si>
  <si>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</si>
  <si>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</si>
  <si>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</si>
  <si>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</si>
  <si>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</si>
  <si>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</si>
  <si>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</si>
  <si>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</si>
  <si>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</si>
  <si>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</si>
  <si>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</si>
  <si>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</si>
  <si>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</si>
  <si>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</si>
  <si>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</si>
  <si>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</si>
  <si>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</si>
  <si>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</si>
  <si>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</si>
  <si>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</si>
  <si>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</si>
  <si>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</si>
  <si>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</si>
  <si>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</si>
  <si>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</si>
  <si>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</si>
  <si>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</si>
  <si>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</si>
  <si>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</si>
  <si>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</si>
  <si>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</si>
  <si>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</si>
  <si>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</si>
  <si>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</si>
  <si>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</si>
  <si>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</si>
  <si>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</si>
  <si>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</si>
  <si>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</si>
  <si>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</si>
  <si>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</si>
  <si>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</si>
  <si>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</si>
  <si>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</si>
  <si>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</si>
  <si>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</si>
  <si>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</si>
  <si>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</si>
  <si>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</si>
  <si>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</si>
  <si>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</si>
  <si>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</si>
  <si>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</si>
  <si>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</si>
  <si>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</si>
  <si>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</si>
  <si>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</si>
  <si>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</si>
  <si>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</si>
  <si>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</si>
  <si>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</si>
  <si>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</si>
  <si>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</si>
  <si>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</si>
  <si>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</si>
  <si>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</si>
  <si>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</si>
  <si>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</si>
  <si>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</si>
  <si>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</si>
  <si>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</si>
  <si>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</si>
  <si>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</si>
  <si>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</si>
  <si>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</si>
  <si>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</si>
  <si>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</si>
  <si>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</si>
  <si>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</si>
  <si>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</si>
  <si>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</si>
  <si>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</si>
  <si>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</si>
  <si>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</si>
  <si>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</si>
  <si>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</si>
  <si>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</si>
  <si>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</si>
  <si>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</si>
  <si>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</si>
  <si>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</si>
  <si>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</si>
  <si>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</si>
  <si>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</si>
  <si>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</si>
  <si>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</si>
  <si>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</si>
  <si>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</si>
  <si>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</si>
  <si>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</si>
  <si>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</si>
  <si>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</si>
  <si>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</si>
  <si>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</si>
  <si>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</si>
  <si>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</si>
  <si>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</si>
  <si>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</si>
  <si>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</si>
  <si>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</si>
  <si>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</si>
  <si>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</si>
  <si>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</si>
  <si>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</si>
  <si>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</si>
  <si>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</si>
  <si>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</si>
  <si>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</si>
  <si>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</si>
  <si>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</si>
  <si>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</si>
  <si>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</si>
  <si>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</si>
  <si>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</si>
  <si>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</si>
  <si>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</si>
  <si>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</si>
  <si>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</si>
  <si>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</si>
  <si>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</si>
  <si>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</si>
  <si>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</si>
  <si>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</si>
  <si>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</si>
  <si>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</si>
  <si>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</si>
  <si>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</si>
  <si>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</si>
  <si>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</si>
  <si>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</si>
  <si>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</si>
  <si>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</si>
  <si>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</si>
  <si>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</si>
  <si>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</si>
  <si>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</si>
  <si>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</si>
  <si>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</si>
  <si>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</si>
  <si>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</si>
  <si>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</si>
  <si>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</si>
  <si>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</si>
  <si>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</si>
  <si>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</si>
  <si>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</si>
  <si>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</si>
  <si>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</si>
  <si>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</si>
  <si>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</si>
  <si>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</si>
  <si>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</si>
  <si>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</si>
  <si>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</si>
  <si>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</si>
  <si>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</si>
  <si>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</si>
  <si>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</si>
  <si>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</si>
  <si>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</si>
  <si>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</si>
  <si>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</si>
  <si>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</si>
  <si>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</si>
  <si>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</si>
  <si>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</si>
  <si>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</si>
  <si>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</si>
  <si>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</si>
  <si>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</si>
  <si>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</si>
  <si>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</si>
  <si>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</si>
  <si>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</si>
  <si>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</si>
  <si>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</si>
  <si>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</si>
  <si>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</si>
  <si>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</si>
  <si>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</si>
  <si>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</si>
  <si>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</si>
  <si>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</si>
  <si>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</si>
  <si>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</si>
  <si>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</si>
  <si>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</si>
  <si>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</si>
  <si>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</si>
  <si>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</si>
  <si>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</si>
  <si>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</si>
  <si>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</si>
  <si>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</si>
  <si>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</si>
  <si>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</si>
  <si>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</si>
  <si>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</si>
  <si>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</si>
  <si>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</si>
  <si>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</si>
  <si>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</si>
  <si>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</si>
  <si>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</si>
  <si>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</si>
  <si>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</si>
  <si>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</si>
  <si>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</si>
  <si>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</si>
  <si>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</si>
  <si>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</si>
  <si>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</si>
  <si>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</si>
  <si>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</si>
  <si>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</si>
  <si>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</si>
  <si>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</si>
  <si>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</si>
  <si>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</si>
  <si>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</si>
  <si>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</si>
  <si>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</si>
  <si>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</si>
  <si>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</si>
  <si>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</si>
  <si>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</si>
  <si>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</si>
  <si>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</si>
  <si>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</si>
  <si>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</si>
  <si>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</si>
  <si>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</si>
  <si>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</si>
  <si>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</si>
  <si>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</si>
  <si>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</si>
  <si>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</si>
  <si>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</si>
  <si>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</si>
  <si>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</si>
  <si>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</si>
  <si>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</si>
  <si>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</si>
  <si>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</si>
  <si>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</si>
  <si>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</si>
  <si>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</si>
  <si>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</si>
  <si>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</si>
  <si>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</si>
  <si>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</si>
  <si>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</si>
  <si>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</si>
  <si>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</si>
  <si>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</si>
  <si>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</si>
  <si>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</si>
  <si>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</si>
  <si>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</si>
  <si>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</si>
  <si>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</si>
  <si>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</si>
  <si>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</si>
  <si>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</si>
  <si>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</si>
  <si>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</si>
  <si>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</si>
  <si>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</si>
  <si>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</si>
  <si>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</si>
  <si>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</si>
  <si>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</si>
  <si>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</si>
  <si>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</si>
  <si>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</si>
  <si>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</si>
  <si>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</si>
  <si>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</si>
  <si>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</si>
  <si>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</si>
  <si>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</si>
  <si>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</si>
  <si>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</si>
  <si>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</si>
  <si>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</si>
  <si>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</si>
  <si>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</si>
  <si>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</si>
  <si>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</si>
  <si>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</si>
  <si>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</si>
  <si>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</si>
  <si>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</si>
  <si>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</si>
  <si>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</si>
  <si>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</si>
  <si>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</si>
  <si>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</si>
  <si>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</si>
  <si>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</si>
  <si>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</si>
  <si>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</si>
  <si>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</si>
  <si>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</si>
  <si>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</si>
  <si>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</si>
  <si>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</si>
  <si>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</si>
  <si>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</si>
  <si>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</si>
  <si>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</si>
  <si>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</si>
  <si>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</si>
  <si>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</si>
  <si>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</si>
  <si>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</si>
  <si>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</si>
  <si>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</si>
  <si>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</si>
  <si>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</si>
  <si>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</si>
  <si>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</si>
  <si>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</si>
  <si>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</si>
  <si>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</si>
  <si>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</si>
  <si>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</si>
  <si>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</si>
  <si>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</si>
  <si>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</si>
  <si>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</si>
  <si>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</si>
  <si>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</si>
  <si>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</si>
  <si>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</si>
  <si>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</si>
  <si>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</si>
  <si>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</si>
  <si>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</si>
  <si>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</si>
  <si>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</si>
  <si>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</si>
  <si>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</si>
  <si>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</si>
  <si>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</si>
  <si>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</si>
  <si>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</si>
  <si>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</si>
  <si>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</si>
  <si>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</si>
  <si>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</si>
  <si>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</si>
  <si>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</si>
  <si>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</si>
  <si>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</si>
  <si>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</si>
  <si>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</si>
  <si>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</si>
  <si>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</si>
  <si>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</si>
  <si>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</si>
  <si>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</si>
  <si>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</si>
  <si>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</si>
  <si>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</si>
  <si>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</si>
  <si>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</si>
  <si>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</si>
  <si>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</si>
  <si>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</si>
  <si>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</si>
  <si>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</si>
  <si>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</si>
  <si>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</si>
  <si>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</si>
  <si>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</si>
  <si>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</si>
  <si>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</si>
  <si>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</si>
  <si>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</si>
  <si>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</si>
  <si>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</si>
  <si>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</si>
  <si>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</si>
  <si>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</si>
  <si>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</si>
  <si>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</si>
  <si>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</si>
  <si>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</si>
  <si>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</si>
  <si>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</si>
  <si>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</si>
  <si>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</si>
  <si>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</si>
  <si>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</si>
  <si>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</si>
  <si>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</si>
  <si>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</si>
  <si>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</si>
  <si>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</si>
  <si>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</si>
  <si>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</si>
  <si>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</si>
  <si>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</si>
  <si>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</si>
  <si>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</si>
  <si>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</si>
  <si>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</si>
  <si>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</si>
  <si>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</si>
  <si>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</si>
  <si>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</si>
  <si>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</si>
  <si>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</si>
  <si>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</si>
  <si>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</si>
  <si>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</si>
  <si>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</si>
  <si>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</si>
  <si>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</si>
  <si>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</si>
  <si>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</si>
  <si>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</si>
  <si>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</si>
  <si>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</si>
  <si>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</si>
  <si>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</si>
  <si>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</si>
  <si>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</si>
  <si>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</si>
  <si>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</si>
  <si>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</si>
  <si>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</si>
  <si>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</si>
  <si>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</si>
  <si>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</si>
  <si>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</si>
  <si>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</si>
  <si>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</si>
  <si>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</si>
  <si>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</si>
  <si>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</si>
  <si>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</si>
  <si>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</si>
  <si>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</si>
  <si>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</si>
  <si>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</si>
  <si>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</si>
  <si>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</si>
  <si>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</si>
  <si>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</si>
  <si>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</si>
  <si>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</si>
  <si>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</si>
  <si>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</si>
  <si>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</si>
  <si>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</si>
  <si>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</si>
  <si>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</si>
  <si>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</si>
  <si>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</si>
  <si>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</si>
  <si>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</si>
  <si>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</si>
  <si>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</si>
  <si>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</si>
  <si>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</si>
  <si>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</si>
  <si>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</si>
  <si>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</si>
  <si>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</si>
  <si>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</si>
  <si>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</si>
  <si>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</si>
  <si>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</si>
  <si>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</si>
  <si>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</si>
  <si>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</si>
  <si>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</si>
  <si>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</si>
  <si>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</si>
  <si>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</si>
  <si>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</si>
  <si>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</si>
  <si>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</si>
  <si>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</si>
  <si>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</si>
  <si>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</si>
  <si>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</si>
  <si>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</si>
  <si>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</si>
  <si>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</si>
  <si>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</si>
  <si>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</si>
  <si>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</si>
  <si>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</si>
  <si>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</si>
  <si>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</si>
  <si>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</si>
  <si>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</si>
  <si>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</si>
  <si>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</si>
  <si>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</si>
  <si>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</si>
  <si>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</si>
  <si>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</si>
  <si>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</si>
  <si>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</si>
  <si>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</si>
  <si>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</si>
  <si>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</si>
  <si>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</si>
  <si>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</si>
  <si>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</si>
  <si>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</si>
  <si>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</si>
  <si>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</si>
  <si>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</si>
  <si>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</si>
  <si>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</si>
  <si>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</si>
  <si>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</si>
  <si>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</si>
  <si>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</si>
  <si>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</si>
  <si>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</si>
  <si>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</si>
  <si>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</si>
  <si>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</si>
  <si>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</si>
  <si>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</si>
  <si>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</si>
  <si>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</si>
  <si>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</si>
  <si>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</si>
  <si>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</si>
  <si>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</si>
  <si>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</si>
  <si>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</si>
  <si>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</si>
  <si>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</si>
  <si>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</si>
  <si>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</si>
  <si>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</si>
  <si>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</si>
  <si>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</si>
  <si>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</si>
  <si>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</si>
  <si>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</si>
  <si>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</si>
  <si>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</si>
  <si>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</si>
  <si>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</si>
  <si>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</si>
  <si>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</si>
  <si>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</si>
  <si>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</si>
  <si>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</si>
  <si>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</si>
  <si>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</si>
  <si>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</si>
  <si>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</si>
  <si>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</si>
  <si>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</si>
  <si>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</si>
  <si>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</si>
  <si>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</si>
  <si>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</si>
  <si>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</si>
  <si>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</si>
  <si>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</si>
  <si>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</si>
  <si>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</si>
  <si>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</si>
  <si>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</si>
  <si>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</si>
  <si>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</si>
  <si>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</si>
  <si>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</si>
  <si>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</si>
  <si>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</si>
  <si>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</si>
  <si>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</si>
  <si>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</si>
  <si>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</si>
  <si>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</si>
  <si>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</si>
  <si>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</si>
  <si>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</si>
  <si>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</si>
  <si>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</si>
  <si>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</si>
  <si>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</si>
  <si>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</si>
  <si>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</si>
  <si>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</si>
  <si>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</si>
  <si>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</si>
  <si>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</si>
  <si>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</si>
  <si>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</si>
  <si>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</si>
  <si>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</si>
  <si>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</si>
  <si>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</si>
  <si>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</si>
  <si>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</si>
  <si>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</si>
  <si>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</si>
  <si>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</si>
  <si>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</si>
  <si>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</si>
  <si>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</si>
  <si>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</si>
  <si>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</si>
  <si>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</si>
  <si>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</si>
  <si>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</si>
  <si>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</si>
  <si>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</si>
  <si>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</si>
  <si>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</si>
  <si>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</si>
  <si>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</si>
  <si>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</si>
  <si>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</si>
  <si>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</si>
  <si>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</si>
  <si>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</si>
  <si>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</si>
  <si>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</si>
  <si>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</si>
  <si>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</si>
  <si>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</si>
  <si>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</si>
  <si>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</si>
  <si>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</si>
  <si>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</si>
  <si>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</si>
  <si>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</si>
  <si>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</si>
  <si>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</si>
  <si>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</si>
  <si>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</si>
  <si>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</si>
  <si>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</si>
  <si>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</si>
  <si>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</si>
  <si>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</si>
  <si>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</si>
  <si>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</si>
  <si>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</si>
  <si>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</si>
  <si>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</si>
  <si>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</si>
  <si>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</si>
  <si>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</si>
  <si>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</si>
  <si>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</si>
  <si>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</si>
  <si>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</si>
  <si>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</si>
  <si>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</si>
  <si>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</si>
  <si>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</si>
  <si>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</si>
  <si>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</si>
  <si>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</si>
  <si>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</si>
  <si>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</si>
  <si>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</si>
  <si>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</si>
  <si>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</si>
  <si>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</si>
  <si>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</si>
  <si>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</si>
  <si>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</si>
  <si>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</si>
  <si>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</si>
  <si>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</si>
  <si>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</si>
  <si>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</si>
  <si>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</si>
  <si>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</si>
  <si>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</si>
  <si>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</si>
  <si>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</si>
  <si>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</si>
  <si>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</si>
  <si>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</si>
  <si>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</si>
  <si>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</si>
  <si>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</si>
  <si>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</si>
  <si>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</si>
  <si>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</si>
  <si>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</si>
  <si>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</si>
  <si>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</si>
  <si>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</si>
  <si>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</si>
  <si>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</si>
  <si>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</si>
  <si>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</si>
  <si>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</si>
  <si>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</si>
  <si>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</si>
  <si>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</si>
  <si>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</si>
  <si>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</si>
  <si>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</si>
  <si>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</si>
  <si>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</si>
  <si>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</si>
  <si>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</si>
  <si>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</si>
  <si>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</si>
  <si>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</si>
  <si>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</si>
  <si>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</si>
  <si>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</si>
  <si>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</si>
  <si>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</si>
  <si>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</si>
  <si>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</si>
  <si>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</si>
  <si>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</si>
  <si>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</si>
  <si>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</si>
  <si>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</si>
  <si>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</si>
  <si>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</si>
  <si>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</si>
  <si>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</si>
  <si>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</si>
  <si>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</si>
  <si>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</si>
  <si>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</si>
  <si>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</si>
  <si>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</si>
  <si>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</si>
  <si>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</si>
  <si>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</si>
  <si>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</si>
  <si>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</si>
  <si>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</si>
  <si>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</si>
  <si>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</si>
  <si>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</si>
  <si>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</si>
  <si>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</si>
  <si>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</si>
  <si>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</si>
  <si>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</si>
  <si>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</si>
  <si>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</si>
  <si>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</si>
  <si>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</si>
  <si>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</si>
  <si>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</si>
  <si>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</si>
  <si>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</si>
  <si>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</si>
  <si>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</si>
  <si>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</si>
  <si>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</si>
  <si>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</si>
  <si>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</si>
  <si>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</si>
  <si>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</si>
  <si>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</si>
  <si>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</si>
  <si>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</si>
  <si>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</si>
  <si>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</si>
  <si>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</si>
  <si>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</si>
  <si>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</si>
  <si>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</si>
  <si>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</si>
  <si>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</si>
  <si>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</si>
  <si>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</si>
  <si>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</si>
  <si>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</si>
  <si>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</si>
  <si>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</si>
  <si>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</si>
  <si>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</si>
  <si>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</si>
  <si>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</si>
  <si>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</si>
  <si>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</si>
  <si>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</si>
  <si>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</si>
  <si>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</si>
  <si>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</si>
  <si>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</si>
  <si>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</si>
  <si>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</si>
  <si>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</si>
  <si>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</si>
  <si>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</si>
  <si>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</si>
  <si>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</si>
  <si>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</si>
  <si>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</si>
  <si>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</si>
  <si>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</si>
  <si>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</si>
  <si>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</si>
  <si>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</si>
  <si>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</si>
  <si>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</si>
  <si>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</si>
  <si>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</si>
  <si>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</si>
  <si>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</si>
  <si>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</si>
  <si>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</si>
  <si>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</si>
  <si>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</si>
  <si>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</si>
  <si>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</si>
  <si>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</si>
  <si>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</si>
  <si>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</si>
  <si>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</si>
  <si>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</si>
  <si>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</si>
  <si>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</si>
  <si>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</si>
  <si>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</si>
  <si>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</si>
  <si>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</si>
  <si>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</si>
  <si>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</si>
  <si>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</si>
  <si>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</si>
  <si>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</si>
  <si>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</si>
  <si>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</si>
  <si>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</si>
  <si>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</si>
  <si>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</si>
  <si>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</si>
  <si>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</si>
  <si>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</si>
  <si>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</si>
  <si>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</si>
  <si>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</si>
  <si>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</si>
  <si>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</si>
  <si>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</si>
  <si>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</si>
  <si>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</si>
  <si>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</si>
  <si>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</si>
  <si>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</si>
  <si>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</si>
  <si>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</si>
  <si>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</si>
  <si>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</si>
  <si>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</si>
  <si>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</si>
  <si>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</si>
  <si>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</si>
  <si>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</si>
  <si>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</si>
  <si>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</si>
  <si>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</si>
  <si>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</si>
  <si>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</si>
  <si>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</si>
  <si>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</si>
  <si>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</si>
  <si>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</si>
  <si>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</si>
  <si>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</si>
  <si>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</si>
  <si>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</si>
  <si>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</si>
  <si>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</si>
  <si>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</si>
  <si>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</si>
  <si>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</si>
  <si>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</si>
  <si>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</si>
  <si>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</si>
  <si>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</si>
  <si>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</si>
  <si>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</si>
  <si>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</si>
  <si>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</si>
  <si>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</si>
  <si>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</si>
  <si>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</si>
  <si>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</si>
  <si>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</si>
  <si>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</si>
  <si>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</si>
  <si>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</si>
  <si>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</si>
  <si>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</si>
  <si>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</si>
  <si>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</si>
  <si>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</si>
  <si>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</si>
  <si>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</si>
  <si>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</si>
  <si>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</si>
  <si>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</si>
  <si>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</si>
  <si>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</si>
  <si>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</si>
  <si>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</si>
  <si>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</si>
  <si>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</si>
  <si>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</si>
  <si>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</si>
  <si>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</si>
  <si>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</si>
  <si>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</si>
  <si>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</si>
  <si>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</si>
  <si>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</si>
  <si>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</si>
  <si>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</si>
  <si>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</si>
  <si>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</si>
  <si>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</si>
  <si>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</si>
  <si>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</si>
  <si>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</si>
  <si>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</si>
  <si>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</si>
  <si>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</si>
  <si>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</si>
  <si>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</si>
  <si>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</si>
  <si>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</si>
  <si>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</si>
  <si>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</si>
  <si>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</si>
  <si>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</si>
  <si>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</si>
  <si>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</si>
  <si>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</si>
  <si>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</si>
  <si>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</si>
  <si>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</si>
  <si>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</si>
  <si>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</si>
  <si>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</si>
  <si>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</si>
  <si>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</si>
  <si>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</si>
  <si>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</si>
  <si>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</si>
  <si>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</si>
  <si>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</si>
  <si>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</si>
  <si>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</si>
  <si>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</si>
  <si>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</si>
  <si>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</si>
  <si>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</si>
  <si>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</si>
  <si>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</si>
  <si>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</si>
  <si>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</si>
  <si>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</si>
  <si>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</si>
  <si>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</si>
  <si>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</si>
  <si>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</si>
  <si>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</si>
  <si>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</si>
  <si>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</si>
  <si>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</si>
  <si>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</si>
  <si>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</si>
  <si>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</si>
  <si>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</si>
  <si>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</si>
  <si>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</si>
  <si>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</si>
  <si>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</si>
  <si>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</si>
  <si>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</si>
  <si>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</si>
  <si>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</si>
  <si>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</si>
  <si>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</si>
  <si>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</si>
  <si>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</si>
  <si>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</si>
  <si>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</si>
  <si>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</si>
  <si>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</si>
  <si>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</si>
  <si>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</si>
  <si>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</si>
  <si>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</si>
  <si>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</si>
  <si>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</si>
  <si>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</si>
  <si>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</si>
  <si>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</si>
  <si>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</si>
  <si>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</si>
  <si>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</si>
  <si>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</si>
  <si>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</si>
  <si>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</si>
  <si>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</si>
  <si>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</si>
  <si>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</si>
  <si>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</si>
  <si>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</si>
  <si>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</si>
  <si>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</si>
  <si>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</si>
  <si>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</si>
  <si>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</si>
  <si>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</si>
  <si>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</si>
  <si>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</si>
  <si>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</si>
  <si>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</si>
  <si>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</si>
  <si>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</si>
  <si>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</si>
  <si>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</si>
  <si>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</si>
  <si>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</si>
  <si>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</si>
  <si>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</si>
  <si>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</si>
  <si>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</si>
  <si>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</si>
  <si>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</si>
  <si>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</si>
  <si>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</si>
  <si>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</si>
  <si>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</si>
  <si>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</si>
  <si>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</si>
  <si>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</si>
  <si>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</si>
  <si>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</si>
  <si>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</si>
  <si>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</si>
  <si>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</si>
  <si>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</si>
  <si>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</si>
  <si>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</si>
  <si>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</si>
  <si>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</si>
  <si>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</si>
  <si>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</si>
  <si>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</si>
  <si>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</si>
  <si>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</si>
  <si>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</si>
  <si>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</si>
  <si>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</si>
  <si>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</si>
  <si>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</si>
  <si>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</si>
  <si>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</si>
  <si>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</si>
  <si>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</si>
  <si>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</si>
  <si>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</si>
  <si>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</si>
  <si>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</si>
  <si>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</si>
  <si>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</si>
  <si>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</si>
  <si>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</si>
  <si>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</si>
  <si>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</si>
  <si>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</si>
  <si>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</si>
  <si>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</si>
  <si>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</si>
  <si>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</si>
  <si>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</si>
  <si>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</si>
  <si>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</si>
  <si>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</si>
  <si>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</si>
  <si>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</si>
  <si>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</si>
  <si>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</si>
  <si>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</si>
  <si>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</si>
  <si>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</si>
  <si>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</si>
  <si>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</si>
  <si>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</si>
  <si>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</si>
  <si>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</si>
  <si>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</si>
  <si>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</si>
  <si>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</si>
  <si>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</si>
  <si>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</si>
  <si>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</si>
  <si>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</si>
  <si>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</si>
  <si>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</si>
  <si>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</si>
  <si>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</si>
  <si>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</si>
  <si>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</si>
  <si>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</si>
  <si>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</si>
  <si>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</si>
  <si>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</si>
  <si>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</si>
  <si>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</si>
  <si>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</si>
  <si>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</si>
  <si>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</si>
  <si>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</si>
  <si>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</si>
  <si>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</si>
  <si>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</si>
  <si>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</si>
  <si>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</si>
  <si>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</si>
  <si>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</si>
  <si>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</si>
  <si>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</si>
  <si>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</si>
  <si>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</si>
  <si>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</si>
  <si>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</si>
  <si>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</si>
  <si>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</si>
  <si>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</si>
  <si>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</si>
  <si>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</si>
  <si>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</si>
  <si>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</si>
  <si>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</si>
  <si>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</si>
  <si>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</si>
  <si>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</si>
  <si>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</si>
  <si>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</si>
  <si>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</si>
  <si>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</si>
  <si>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</si>
  <si>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</si>
  <si>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</si>
  <si>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</si>
  <si>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</si>
  <si>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</si>
  <si>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</si>
  <si>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</si>
  <si>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</si>
  <si>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</si>
  <si>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</si>
  <si>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</si>
  <si>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</si>
  <si>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</si>
  <si>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</si>
  <si>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</si>
  <si>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</si>
  <si>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</si>
  <si>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</si>
  <si>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</si>
  <si>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</si>
  <si>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</si>
  <si>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</si>
  <si>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</si>
  <si>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</si>
  <si>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</si>
  <si>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</si>
  <si>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</si>
  <si>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</si>
  <si>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</si>
  <si>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</si>
  <si>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</si>
  <si>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</si>
  <si>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</si>
  <si>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</si>
  <si>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</si>
  <si>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</si>
  <si>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</si>
  <si>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</si>
  <si>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</si>
  <si>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</si>
  <si>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</si>
  <si>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</si>
  <si>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</si>
  <si>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</si>
  <si>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</si>
  <si>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</si>
  <si>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</si>
  <si>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</si>
  <si>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</si>
  <si>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</si>
  <si>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</si>
  <si>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</si>
  <si>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</si>
  <si>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</si>
  <si>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</si>
  <si>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</si>
  <si>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</si>
  <si>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</si>
  <si>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</si>
  <si>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</si>
  <si>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</si>
  <si>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</si>
  <si>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</si>
  <si>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</si>
  <si>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</si>
  <si>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</si>
  <si>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</si>
  <si>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</si>
  <si>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</si>
  <si>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</si>
  <si>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</si>
  <si>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</si>
  <si>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</si>
  <si>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</si>
  <si>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</si>
  <si>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</si>
  <si>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</si>
  <si>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</si>
  <si>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</si>
  <si>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</si>
  <si>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</si>
  <si>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</si>
  <si>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</si>
  <si>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</si>
  <si>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</si>
  <si>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</si>
  <si>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</si>
  <si>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</si>
  <si>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</si>
  <si>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</si>
  <si>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</si>
  <si>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</si>
  <si>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</si>
  <si>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</si>
  <si>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</si>
  <si>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</si>
  <si>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</si>
  <si>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</si>
  <si>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</si>
  <si>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</si>
  <si>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</si>
  <si>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</si>
  <si>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</si>
  <si>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</si>
  <si>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</si>
  <si>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</si>
  <si>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</si>
  <si>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</si>
  <si>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</si>
  <si>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</si>
  <si>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</si>
  <si>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</si>
  <si>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</si>
  <si>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</si>
  <si>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</si>
  <si>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</si>
  <si>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</si>
  <si>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</si>
  <si>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</si>
  <si>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</si>
  <si>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</si>
  <si>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</si>
  <si>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</si>
  <si>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</si>
  <si>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</si>
  <si>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</si>
  <si>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</si>
  <si>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</si>
  <si>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</si>
  <si>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</si>
  <si>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</si>
  <si>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</si>
  <si>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</si>
  <si>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</si>
  <si>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</si>
  <si>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</si>
  <si>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</si>
  <si>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</si>
  <si>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</si>
  <si>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</si>
  <si>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</si>
  <si>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</si>
  <si>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</si>
  <si>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</si>
  <si>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</si>
  <si>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</si>
  <si>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</si>
  <si>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</si>
  <si>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</si>
  <si>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</si>
  <si>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</si>
  <si>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</si>
  <si>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</si>
  <si>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</si>
  <si>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</si>
  <si>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</si>
  <si>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</si>
  <si>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</si>
  <si>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</si>
  <si>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</si>
  <si>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</si>
  <si>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</si>
  <si>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</si>
  <si>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</si>
  <si>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</si>
  <si>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</si>
  <si>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</si>
  <si>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</si>
  <si>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</si>
  <si>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</si>
  <si>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</si>
  <si>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</si>
  <si>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</si>
  <si>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</si>
  <si>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</si>
  <si>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</si>
  <si>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</si>
  <si>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</si>
  <si>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</si>
  <si>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</si>
  <si>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</si>
  <si>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</si>
  <si>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</si>
  <si>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</si>
  <si>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</si>
  <si>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</si>
  <si>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</si>
  <si>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</si>
  <si>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</si>
  <si>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</si>
  <si>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</si>
  <si>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</si>
  <si>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</si>
  <si>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</si>
  <si>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</si>
  <si>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</si>
  <si>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</si>
  <si>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</si>
  <si>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</si>
  <si>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</si>
  <si>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</si>
  <si>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</si>
  <si>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</si>
  <si>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</si>
  <si>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</si>
  <si>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</si>
  <si>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</si>
  <si>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</si>
  <si>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</si>
  <si>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</si>
  <si>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</si>
  <si>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</si>
  <si>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</si>
  <si>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</si>
  <si>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</si>
  <si>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</si>
  <si>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</si>
  <si>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</si>
  <si>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</si>
  <si>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</si>
  <si>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</si>
  <si>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</si>
  <si>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</si>
  <si>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</si>
  <si>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</si>
  <si>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</si>
  <si>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</si>
  <si>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</si>
  <si>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</si>
  <si>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</si>
  <si>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</si>
  <si>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</si>
  <si>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</si>
  <si>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</si>
  <si>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</si>
  <si>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</si>
  <si>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</si>
  <si>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</si>
  <si>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</si>
  <si>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</si>
  <si>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</si>
  <si>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</si>
  <si>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</si>
  <si>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</si>
  <si>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</si>
  <si>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</si>
  <si>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</si>
  <si>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</si>
  <si>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</si>
  <si>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</si>
  <si>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</si>
  <si>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</si>
  <si>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</si>
  <si>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</si>
  <si>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</si>
  <si>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</si>
  <si>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</si>
  <si>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</si>
  <si>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</si>
  <si>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</si>
  <si>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</si>
  <si>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</si>
  <si>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</si>
  <si>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</si>
  <si>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</si>
  <si>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</si>
  <si>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</si>
  <si>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</si>
  <si>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</si>
  <si>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</si>
  <si>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</si>
  <si>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</si>
  <si>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</si>
  <si>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</si>
  <si>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</si>
  <si>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</si>
  <si>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</si>
  <si>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</si>
  <si>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</si>
  <si>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</si>
  <si>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</si>
  <si>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</si>
  <si>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</si>
  <si>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</si>
  <si>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</si>
  <si>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</si>
  <si>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</si>
  <si>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</si>
  <si>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</si>
  <si>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</si>
  <si>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</si>
  <si>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</si>
  <si>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</si>
  <si>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</si>
  <si>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</si>
  <si>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</si>
  <si>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</si>
  <si>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</si>
  <si>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</si>
  <si>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</si>
  <si>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</si>
  <si>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</si>
  <si>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</si>
  <si>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</si>
  <si>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</si>
  <si>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</si>
  <si>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</si>
  <si>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</si>
  <si>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</si>
  <si>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</si>
  <si>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</si>
  <si>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</si>
  <si>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</si>
  <si>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</si>
  <si>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</si>
  <si>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</si>
  <si>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</si>
  <si>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</si>
  <si>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</si>
  <si>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</si>
  <si>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</si>
  <si>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</si>
  <si>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</si>
  <si>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</si>
  <si>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</si>
  <si>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</si>
  <si>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</si>
  <si>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</si>
  <si>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</si>
  <si>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</si>
  <si>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</si>
  <si>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</si>
  <si>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</si>
  <si>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</si>
  <si>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</si>
  <si>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</si>
  <si>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</si>
  <si>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</si>
  <si>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</si>
  <si>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</si>
  <si>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</si>
  <si>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</si>
  <si>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</si>
  <si>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</si>
  <si>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</si>
  <si>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</si>
  <si>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</si>
  <si>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</si>
  <si>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</si>
  <si>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</si>
  <si>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</si>
  <si>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</si>
  <si>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</si>
  <si>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</si>
  <si>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</si>
  <si>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</si>
  <si>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</si>
  <si>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</si>
  <si>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</si>
  <si>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</si>
  <si>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</si>
  <si>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</si>
  <si>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</si>
  <si>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</si>
  <si>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</si>
  <si>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</si>
  <si>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</si>
  <si>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</si>
  <si>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</si>
  <si>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</si>
  <si>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</si>
  <si>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</si>
  <si>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</si>
  <si>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</si>
  <si>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</si>
  <si>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</si>
  <si>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</si>
  <si>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</si>
  <si>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</si>
  <si>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</si>
  <si>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</si>
  <si>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</si>
  <si>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</si>
  <si>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</si>
  <si>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</si>
  <si>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</si>
  <si>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</si>
  <si>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</si>
  <si>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</si>
  <si>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</si>
  <si>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</si>
  <si>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</si>
  <si>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</si>
  <si>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</si>
  <si>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</si>
  <si>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</si>
  <si>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</si>
  <si>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</si>
  <si>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</si>
  <si>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</si>
  <si>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</si>
  <si>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</si>
  <si>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</si>
  <si>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</si>
  <si>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</si>
  <si>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</si>
  <si>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</si>
  <si>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</si>
  <si>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</si>
  <si>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</si>
  <si>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</si>
  <si>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</si>
  <si>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</si>
  <si>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</si>
  <si>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</si>
  <si>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</si>
  <si>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</si>
  <si>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</si>
  <si>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</si>
  <si>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</si>
  <si>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</si>
  <si>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</si>
  <si>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</si>
  <si>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</si>
  <si>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</si>
  <si>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</si>
  <si>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</si>
  <si>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</si>
  <si>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</si>
  <si>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</si>
  <si>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</si>
  <si>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</si>
  <si>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</si>
  <si>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</si>
  <si>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</si>
  <si>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</si>
  <si>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</si>
  <si>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</si>
  <si>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</si>
  <si>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</si>
  <si>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</si>
  <si>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</si>
  <si>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</si>
  <si>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</si>
  <si>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</si>
  <si>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</si>
  <si>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</si>
  <si>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</si>
  <si>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</si>
  <si>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</si>
  <si>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</si>
  <si>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</si>
  <si>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</si>
  <si>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</si>
  <si>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</si>
  <si>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</si>
  <si>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</si>
  <si>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</si>
  <si>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</si>
  <si>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</si>
  <si>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</si>
  <si>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</si>
  <si>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</si>
  <si>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</si>
  <si>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</si>
  <si>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</si>
  <si>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</si>
  <si>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</si>
  <si>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</si>
  <si>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</si>
  <si>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</si>
  <si>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</si>
  <si>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</si>
  <si>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</si>
  <si>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</si>
  <si>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</si>
  <si>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</si>
  <si>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</si>
  <si>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</si>
  <si>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</si>
  <si>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</si>
  <si>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</si>
  <si>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</si>
  <si>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</si>
  <si>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</si>
  <si>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</si>
  <si>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</si>
  <si>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</si>
  <si>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</si>
  <si>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</si>
  <si>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</si>
  <si>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</si>
  <si>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</si>
  <si>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</si>
  <si>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</si>
  <si>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</si>
  <si>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</si>
  <si>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</si>
  <si>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</si>
  <si>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</si>
  <si>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</si>
  <si>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</si>
  <si>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</si>
  <si>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</si>
  <si>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</si>
  <si>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</si>
  <si>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</si>
  <si>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</si>
  <si>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</si>
  <si>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</si>
  <si>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</si>
  <si>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</si>
  <si>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</si>
  <si>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</si>
  <si>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</si>
  <si>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</si>
  <si>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</si>
  <si>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</si>
  <si>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</si>
  <si>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</si>
  <si>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</si>
  <si>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</si>
  <si>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</si>
  <si>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</si>
  <si>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</si>
  <si>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</si>
  <si>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</si>
  <si>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</si>
  <si>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</si>
  <si>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</si>
  <si>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</si>
  <si>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</si>
  <si>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</si>
  <si>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</si>
  <si>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</si>
  <si>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</si>
  <si>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</si>
  <si>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</si>
  <si>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</si>
  <si>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</si>
  <si>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</si>
  <si>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</si>
  <si>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</si>
  <si>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</si>
  <si>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</si>
  <si>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</si>
  <si>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</si>
  <si>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</si>
  <si>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</si>
  <si>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</si>
  <si>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</si>
  <si>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</si>
  <si>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</si>
  <si>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</si>
  <si>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</si>
  <si>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</si>
  <si>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</si>
  <si>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</si>
  <si>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</si>
  <si>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</si>
  <si>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</si>
  <si>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</si>
  <si>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</si>
  <si>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</si>
  <si>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</si>
  <si>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</si>
  <si>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</si>
  <si>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</si>
  <si>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</si>
  <si>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</si>
  <si>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</si>
  <si>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</si>
  <si>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</si>
  <si>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</si>
  <si>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</si>
  <si>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</si>
  <si>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</si>
  <si>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</si>
  <si>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</si>
  <si>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</si>
  <si>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</si>
  <si>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</si>
  <si>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</si>
  <si>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</si>
  <si>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</si>
  <si>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</si>
  <si>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</si>
  <si>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</si>
  <si>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</si>
  <si>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</si>
  <si>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</si>
  <si>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</si>
  <si>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</si>
  <si>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</si>
  <si>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</si>
  <si>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</si>
  <si>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</si>
  <si>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</si>
  <si>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</si>
  <si>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</si>
  <si>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</si>
  <si>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</si>
  <si>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</si>
  <si>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</si>
  <si>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</si>
  <si>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</si>
  <si>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</si>
  <si>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</si>
  <si>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</si>
  <si>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</si>
  <si>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</si>
  <si>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</si>
  <si>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</si>
  <si>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</si>
  <si>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</si>
  <si>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</si>
  <si>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</si>
  <si>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</si>
  <si>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</si>
  <si>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</si>
  <si>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</si>
  <si>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</si>
  <si>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</si>
  <si>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</si>
  <si>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</si>
  <si>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</si>
  <si>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</si>
  <si>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</si>
  <si>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</si>
  <si>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</si>
  <si>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</si>
  <si>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</si>
  <si>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</si>
  <si>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</si>
  <si>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</si>
  <si>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</si>
  <si>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</si>
  <si>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</si>
  <si>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</si>
  <si>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</si>
  <si>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</si>
  <si>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</si>
  <si>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</si>
  <si>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</si>
  <si>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</si>
  <si>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</si>
  <si>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</si>
  <si>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</si>
  <si>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</si>
  <si>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</si>
  <si>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</si>
  <si>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</si>
  <si>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</si>
  <si>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</si>
  <si>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</si>
  <si>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</si>
  <si>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</si>
  <si>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</si>
  <si>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</si>
  <si>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</si>
  <si>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</si>
  <si>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</si>
  <si>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</si>
  <si>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</si>
  <si>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</si>
  <si>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</si>
  <si>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</si>
  <si>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</si>
  <si>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</si>
  <si>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</si>
  <si>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</si>
  <si>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</si>
  <si>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</si>
  <si>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</si>
  <si>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</si>
  <si>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</si>
  <si>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</si>
  <si>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</si>
  <si>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</si>
  <si>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</si>
  <si>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</si>
  <si>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</si>
  <si>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</si>
  <si>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</si>
  <si>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</si>
  <si>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</si>
  <si>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</si>
  <si>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</si>
  <si>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</si>
  <si>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</si>
  <si>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</si>
  <si>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</si>
  <si>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</si>
  <si>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</si>
  <si>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</si>
  <si>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</si>
  <si>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</si>
  <si>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</si>
  <si>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</si>
  <si>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</si>
  <si>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</si>
  <si>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</si>
  <si>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</si>
  <si>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</si>
  <si>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</si>
  <si>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</si>
  <si>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</si>
  <si>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</si>
  <si>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</si>
  <si>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</si>
  <si>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</si>
  <si>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</si>
  <si>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</si>
  <si>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</si>
  <si>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</si>
  <si>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</si>
  <si>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</si>
  <si>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</si>
  <si>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</si>
  <si>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</si>
  <si>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</si>
  <si>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</si>
  <si>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</si>
  <si>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</si>
  <si>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</si>
  <si>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</si>
  <si>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</si>
  <si>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</si>
  <si>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</si>
  <si>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</si>
  <si>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</si>
  <si>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</si>
  <si>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</si>
  <si>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</si>
  <si>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</si>
  <si>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</si>
  <si>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</si>
  <si>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</si>
  <si>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</si>
  <si>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</si>
  <si>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</si>
  <si>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</si>
  <si>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</si>
  <si>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</si>
  <si>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</si>
  <si>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</si>
  <si>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</si>
  <si>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</si>
  <si>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</si>
  <si>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</si>
  <si>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</si>
  <si>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</si>
  <si>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</si>
  <si>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</si>
  <si>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</si>
  <si>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</si>
  <si>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</si>
  <si>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</si>
  <si>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</si>
  <si>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</si>
  <si>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</si>
  <si>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</si>
  <si>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</si>
  <si>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</si>
  <si>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</si>
  <si>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</si>
  <si>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</si>
  <si>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</si>
  <si>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</si>
  <si>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</si>
  <si>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</si>
  <si>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</si>
  <si>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</si>
  <si>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</si>
  <si>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</si>
  <si>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</si>
  <si>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</si>
  <si>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</si>
  <si>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</si>
  <si>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</si>
  <si>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</si>
  <si>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</si>
  <si>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</si>
  <si>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</si>
  <si>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</si>
  <si>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</si>
  <si>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</si>
  <si>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</si>
  <si>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</si>
  <si>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</si>
  <si>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</si>
  <si>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</si>
  <si>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</si>
  <si>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</si>
  <si>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</si>
  <si>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</si>
  <si>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</si>
  <si>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</si>
  <si>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</si>
  <si>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</si>
  <si>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</si>
  <si>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</si>
  <si>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</si>
  <si>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</si>
  <si>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</si>
  <si>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</si>
  <si>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</si>
  <si>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</si>
  <si>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</si>
  <si>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</si>
  <si>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</si>
  <si>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</si>
  <si>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</si>
  <si>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</si>
  <si>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</si>
  <si>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</si>
  <si>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</si>
  <si>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</si>
  <si>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</si>
  <si>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</si>
  <si>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</si>
  <si>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</si>
  <si>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</si>
  <si>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</si>
  <si>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</si>
  <si>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</si>
  <si>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</si>
  <si>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</si>
  <si>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</si>
  <si>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</si>
  <si>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</si>
  <si>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</si>
  <si>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</si>
  <si>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</si>
  <si>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</si>
  <si>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</si>
  <si>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</si>
  <si>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</si>
  <si>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</si>
  <si>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</si>
  <si>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</si>
  <si>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</si>
  <si>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</si>
  <si>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</si>
  <si>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</si>
  <si>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</si>
  <si>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</si>
  <si>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</si>
  <si>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</si>
  <si>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</si>
  <si>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</si>
  <si>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</si>
  <si>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</si>
  <si>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</si>
  <si>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</si>
  <si>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</si>
  <si>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</si>
  <si>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</si>
  <si>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</si>
  <si>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</si>
  <si>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</si>
  <si>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</si>
  <si>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</si>
  <si>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</si>
  <si>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</si>
  <si>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</si>
  <si>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</si>
  <si>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</si>
  <si>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</si>
  <si>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</si>
  <si>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</si>
  <si>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</si>
  <si>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</si>
  <si>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</si>
  <si>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</si>
  <si>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</si>
  <si>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</si>
  <si>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</si>
  <si>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</si>
  <si>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</si>
  <si>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</si>
  <si>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</si>
  <si>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</si>
  <si>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</si>
  <si>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</si>
  <si>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</si>
  <si>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</si>
  <si>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</si>
  <si>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</si>
  <si>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</si>
  <si>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</si>
  <si>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</si>
  <si>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</si>
  <si>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</si>
  <si>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</si>
  <si>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</si>
  <si>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</si>
  <si>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</si>
  <si>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</si>
  <si>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</si>
  <si>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</si>
  <si>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</si>
  <si>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</si>
  <si>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</si>
  <si>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</si>
  <si>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</si>
  <si>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</si>
  <si>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</si>
  <si>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</si>
  <si>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</si>
  <si>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</si>
  <si>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</si>
  <si>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</si>
  <si>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</si>
  <si>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</si>
  <si>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</si>
  <si>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</si>
  <si>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</si>
  <si>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</si>
  <si>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</si>
  <si>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</si>
  <si>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</si>
  <si>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</si>
  <si>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</si>
  <si>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</si>
  <si>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</si>
  <si>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</si>
  <si>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</si>
  <si>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</si>
  <si>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</si>
  <si>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</si>
  <si>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</si>
  <si>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</si>
  <si>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</si>
  <si>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</si>
  <si>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</si>
  <si>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</si>
  <si>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</si>
  <si>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</si>
  <si>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</si>
  <si>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</si>
  <si>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</si>
  <si>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</si>
  <si>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</si>
  <si>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</si>
  <si>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</si>
  <si>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</si>
  <si>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</si>
  <si>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</si>
  <si>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</si>
  <si>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</si>
  <si>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</si>
  <si>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</si>
  <si>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</si>
  <si>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</si>
  <si>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</si>
  <si>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</si>
  <si>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</si>
  <si>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</si>
  <si>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</si>
  <si>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</si>
  <si>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</si>
  <si>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</si>
  <si>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</si>
  <si>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</si>
  <si>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</si>
  <si>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</si>
  <si>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</si>
  <si>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</si>
  <si>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</si>
  <si>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</si>
  <si>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</si>
  <si>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</si>
  <si>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</si>
  <si>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</si>
  <si>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</si>
  <si>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</si>
  <si>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</si>
  <si>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</si>
  <si>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</si>
  <si>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</si>
  <si>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</si>
  <si>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</si>
  <si>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</si>
  <si>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</si>
  <si>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</si>
  <si>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</si>
  <si>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</si>
  <si>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</si>
  <si>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</si>
  <si>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</si>
  <si>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</si>
  <si>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</si>
  <si>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</si>
  <si>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</si>
  <si>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</si>
  <si>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</si>
  <si>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</si>
  <si>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</si>
  <si>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</si>
  <si>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</si>
  <si>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</si>
  <si>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</si>
  <si>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</si>
  <si>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</si>
  <si>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</si>
  <si>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</si>
  <si>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</si>
  <si>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</si>
  <si>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</si>
  <si>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</si>
  <si>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</si>
  <si>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</si>
  <si>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</si>
  <si>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</si>
  <si>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</si>
  <si>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</si>
  <si>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</si>
  <si>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</si>
  <si>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</si>
  <si>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</si>
  <si>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</si>
  <si>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</si>
  <si>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</si>
  <si>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</si>
  <si>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</si>
  <si>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</si>
  <si>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</si>
  <si>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</si>
  <si>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</si>
  <si>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</si>
  <si>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</si>
  <si>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</si>
  <si>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</si>
  <si>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</si>
  <si>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</si>
  <si>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</si>
  <si>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</si>
  <si>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</si>
  <si>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</si>
  <si>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</si>
  <si>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</si>
  <si>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</si>
  <si>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</si>
  <si>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</si>
  <si>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</si>
  <si>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</si>
  <si>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</si>
  <si>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</si>
  <si>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</si>
  <si>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</si>
  <si>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</si>
  <si>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</si>
  <si>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</si>
  <si>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</si>
  <si>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</si>
  <si>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</si>
  <si>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</si>
  <si>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</si>
  <si>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</si>
  <si>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</si>
  <si>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</si>
  <si>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</si>
  <si>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</si>
  <si>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</si>
  <si>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</si>
  <si>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</si>
  <si>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</si>
  <si>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</si>
  <si>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</si>
  <si>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</si>
  <si>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</si>
  <si>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</si>
  <si>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</si>
  <si>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</si>
  <si>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</si>
  <si>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</si>
  <si>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</si>
  <si>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</si>
  <si>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</si>
  <si>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</si>
  <si>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</si>
  <si>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</si>
  <si>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</si>
  <si>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</si>
  <si>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</si>
  <si>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</si>
  <si>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</si>
  <si>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</si>
  <si>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</si>
  <si>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</si>
  <si>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</si>
  <si>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</si>
  <si>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</si>
  <si>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</si>
  <si>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</si>
  <si>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</si>
  <si>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</si>
  <si>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</si>
  <si>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</si>
  <si>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</si>
  <si>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</si>
  <si>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</si>
  <si>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</si>
  <si>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</si>
  <si>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</si>
  <si>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</si>
  <si>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</si>
  <si>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</si>
  <si>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</si>
  <si>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</si>
  <si>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</si>
  <si>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</si>
  <si>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</si>
  <si>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</si>
  <si>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</si>
  <si>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</si>
  <si>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</si>
  <si>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</si>
  <si>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</si>
  <si>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</si>
  <si>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</si>
  <si>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</si>
  <si>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</si>
  <si>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</si>
  <si>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</si>
  <si>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</si>
  <si>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</si>
  <si>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</si>
  <si>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</si>
  <si>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</si>
  <si>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</si>
  <si>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</si>
  <si>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</si>
  <si>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</si>
  <si>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</si>
  <si>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</si>
  <si>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</si>
  <si>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</si>
  <si>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</si>
  <si>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</si>
  <si>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</si>
  <si>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</si>
  <si>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</si>
  <si>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</si>
  <si>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</si>
  <si>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</si>
  <si>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</si>
  <si>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</si>
  <si>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</si>
  <si>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</si>
  <si>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</si>
  <si>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</si>
  <si>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</si>
  <si>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</si>
  <si>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</si>
  <si>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</si>
  <si>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</si>
  <si>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</si>
  <si>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</si>
  <si>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</si>
  <si>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</si>
  <si>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</si>
  <si>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</si>
  <si>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</si>
  <si>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</si>
  <si>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</si>
  <si>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</si>
  <si>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</si>
  <si>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</si>
  <si>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</si>
  <si>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</si>
  <si>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</si>
  <si>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</si>
  <si>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</si>
  <si>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</si>
  <si>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</si>
  <si>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</si>
  <si>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</si>
  <si>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</si>
  <si>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</si>
  <si>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</si>
  <si>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</si>
  <si>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</si>
  <si>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</si>
  <si>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</si>
  <si>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</si>
  <si>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</si>
  <si>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</si>
  <si>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</si>
  <si>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</si>
  <si>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</si>
  <si>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</si>
  <si>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</si>
  <si>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</si>
  <si>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</si>
  <si>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</si>
  <si>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</si>
  <si>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</si>
  <si>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</si>
  <si>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</si>
  <si>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</si>
  <si>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</si>
  <si>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</si>
  <si>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</si>
  <si>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</si>
  <si>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</si>
  <si>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</si>
  <si>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</si>
  <si>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</si>
  <si>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</si>
  <si>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</si>
  <si>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</si>
  <si>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</si>
  <si>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</si>
  <si>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</si>
  <si>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</si>
  <si>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</si>
  <si>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</si>
  <si>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</si>
  <si>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</si>
  <si>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</si>
  <si>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</si>
  <si>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</si>
  <si>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</si>
  <si>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</si>
  <si>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</si>
  <si>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</si>
  <si>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</si>
  <si>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</si>
  <si>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</si>
  <si>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</si>
  <si>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</si>
  <si>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</si>
  <si>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</si>
  <si>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</si>
  <si>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</si>
  <si>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</si>
  <si>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</si>
  <si>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</si>
  <si>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</si>
  <si>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</si>
  <si>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</si>
  <si>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</si>
  <si>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</si>
  <si>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</si>
  <si>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</si>
  <si>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</si>
  <si>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</si>
  <si>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</si>
  <si>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</si>
  <si>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</si>
  <si>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</si>
  <si>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</si>
  <si>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</si>
  <si>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</si>
  <si>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</si>
  <si>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</si>
  <si>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</si>
  <si>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</si>
  <si>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</si>
  <si>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</si>
  <si>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</si>
  <si>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</si>
  <si>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</si>
  <si>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</si>
  <si>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</si>
  <si>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</si>
  <si>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</si>
  <si>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</si>
  <si>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</si>
  <si>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</si>
  <si>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</si>
  <si>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</si>
  <si>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</si>
  <si>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</si>
  <si>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</si>
  <si>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</si>
  <si>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</si>
  <si>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</si>
  <si>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</si>
  <si>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</si>
  <si>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</si>
  <si>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</si>
  <si>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</si>
  <si>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</si>
  <si>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</si>
  <si>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</si>
  <si>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</si>
  <si>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</si>
  <si>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</si>
  <si>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</si>
  <si>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</si>
  <si>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</si>
  <si>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</si>
  <si>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</si>
  <si>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</si>
  <si>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</si>
  <si>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</si>
  <si>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</si>
  <si>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</si>
  <si>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</si>
  <si>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</si>
  <si>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</si>
  <si>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</si>
  <si>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</si>
  <si>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</si>
  <si>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</si>
  <si>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</si>
  <si>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</si>
  <si>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</si>
  <si>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</si>
  <si>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</si>
  <si>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</si>
  <si>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</si>
  <si>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</si>
  <si>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</si>
  <si>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</si>
  <si>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</si>
  <si>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</si>
  <si>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</si>
  <si>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</si>
  <si>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</si>
  <si>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</si>
  <si>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</si>
  <si>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</si>
  <si>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</si>
  <si>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</si>
  <si>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</si>
  <si>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</si>
  <si>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</si>
  <si>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</si>
  <si>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</si>
  <si>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</si>
  <si>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</si>
  <si>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</si>
  <si>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</si>
  <si>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</si>
  <si>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</si>
  <si>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</si>
  <si>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</si>
  <si>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</si>
  <si>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</si>
  <si>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</si>
  <si>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</si>
  <si>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</si>
  <si>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</si>
  <si>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</si>
  <si>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</si>
  <si>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</si>
  <si>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</si>
  <si>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</si>
  <si>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</si>
  <si>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</si>
  <si>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</si>
  <si>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</si>
  <si>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</si>
  <si>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</si>
  <si>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</si>
  <si>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</si>
  <si>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</si>
  <si>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</si>
  <si>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</si>
  <si>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</si>
  <si>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</si>
  <si>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</si>
  <si>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</si>
  <si>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</si>
  <si>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</si>
  <si>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</si>
  <si>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</si>
  <si>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</si>
  <si>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</si>
  <si>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</si>
  <si>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</si>
  <si>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</si>
  <si>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</si>
  <si>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</si>
  <si>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</si>
  <si>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</si>
  <si>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</si>
  <si>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</si>
  <si>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</si>
  <si>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</si>
  <si>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</si>
  <si>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</si>
  <si>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</si>
  <si>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</si>
  <si>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</si>
  <si>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</si>
  <si>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</si>
  <si>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</si>
  <si>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</si>
  <si>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</si>
  <si>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</si>
  <si>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</si>
  <si>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</si>
  <si>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</si>
  <si>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</si>
  <si>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</si>
  <si>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</si>
  <si>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</si>
  <si>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</si>
  <si>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</si>
  <si>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</si>
  <si>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</si>
  <si>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</si>
  <si>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</si>
  <si>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</si>
  <si>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</si>
  <si>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</si>
  <si>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</si>
  <si>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</si>
  <si>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</si>
  <si>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</si>
  <si>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</si>
  <si>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</si>
  <si>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</si>
  <si>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</si>
  <si>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</si>
  <si>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</si>
  <si>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</si>
  <si>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</si>
  <si>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</si>
  <si>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</si>
  <si>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</si>
  <si>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</si>
  <si>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</si>
  <si>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</si>
  <si>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</si>
  <si>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</si>
  <si>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</si>
  <si>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</si>
  <si>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</si>
  <si>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</si>
  <si>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</si>
  <si>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</si>
  <si>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</si>
  <si>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</si>
  <si>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</si>
  <si>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</si>
  <si>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</si>
  <si>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</si>
  <si>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</si>
  <si>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</si>
  <si>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</si>
  <si>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</si>
  <si>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</si>
  <si>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</si>
  <si>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</si>
  <si>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</si>
  <si>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</si>
  <si>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</si>
  <si>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</si>
  <si>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</si>
  <si>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</si>
  <si>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</si>
  <si>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</si>
  <si>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</si>
  <si>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</si>
  <si>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</si>
  <si>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</si>
  <si>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</si>
  <si>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</si>
  <si>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</si>
  <si>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</si>
  <si>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</si>
  <si>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</si>
  <si>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</si>
  <si>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</si>
  <si>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</si>
  <si>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</si>
  <si>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</si>
  <si>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</si>
  <si>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</si>
  <si>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</si>
  <si>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</si>
  <si>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</si>
  <si>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</si>
  <si>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</si>
  <si>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</si>
  <si>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</si>
  <si>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</si>
  <si>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</si>
  <si>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</si>
  <si>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</si>
  <si>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</si>
  <si>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</si>
  <si>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</si>
  <si>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</si>
  <si>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</si>
  <si>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</si>
  <si>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</si>
  <si>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</si>
  <si>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</si>
  <si>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</si>
  <si>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</si>
  <si>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</si>
  <si>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</si>
  <si>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</si>
  <si>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</si>
  <si>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</si>
  <si>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</si>
  <si>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</si>
  <si>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</si>
  <si>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</si>
  <si>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</si>
  <si>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</si>
  <si>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</si>
  <si>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</si>
  <si>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</si>
  <si>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</si>
  <si>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</si>
  <si>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</si>
  <si>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</si>
  <si>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</si>
  <si>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</si>
  <si>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</si>
  <si>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</si>
  <si>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</si>
  <si>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</si>
  <si>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</si>
  <si>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</si>
  <si>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</si>
  <si>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</si>
  <si>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</si>
  <si>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</si>
  <si>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</si>
  <si>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</si>
  <si>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</si>
  <si>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</si>
  <si>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</si>
  <si>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</si>
  <si>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</si>
  <si>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</si>
  <si>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</si>
  <si>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</si>
  <si>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</si>
  <si>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</si>
  <si>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</si>
  <si>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</si>
  <si>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</si>
  <si>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</si>
  <si>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</si>
  <si>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</si>
  <si>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</si>
  <si>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</si>
  <si>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</si>
  <si>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</si>
  <si>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</si>
  <si>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</si>
  <si>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</si>
  <si>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</si>
  <si>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</si>
  <si>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</si>
  <si>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</si>
  <si>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</si>
  <si>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</si>
  <si>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</si>
  <si>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</si>
  <si>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</si>
  <si>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</si>
  <si>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</si>
  <si>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</si>
  <si>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</si>
  <si>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</si>
  <si>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</si>
  <si>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</si>
  <si>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</si>
  <si>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</si>
  <si>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</si>
  <si>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</si>
  <si>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</si>
  <si>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</si>
  <si>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</si>
  <si>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</si>
  <si>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</si>
  <si>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</si>
  <si>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</si>
  <si>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</si>
  <si>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</si>
  <si>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</si>
  <si>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</si>
  <si>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</si>
  <si>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</si>
  <si>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</si>
  <si>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</si>
  <si>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</si>
  <si>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</si>
  <si>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</si>
  <si>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</si>
  <si>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</si>
  <si>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</si>
  <si>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</si>
  <si>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</si>
  <si>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</si>
  <si>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</si>
  <si>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</si>
  <si>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</si>
  <si>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</si>
  <si>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</si>
  <si>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</si>
  <si>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</si>
  <si>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</si>
  <si>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</si>
  <si>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</si>
  <si>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</si>
  <si>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</si>
  <si>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</si>
  <si>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</si>
  <si>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</si>
  <si>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</si>
  <si>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</si>
  <si>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</si>
  <si>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</si>
  <si>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</si>
  <si>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</si>
  <si>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</si>
  <si>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</si>
  <si>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</si>
  <si>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</si>
  <si>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</si>
  <si>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</si>
  <si>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</si>
  <si>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</si>
  <si>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</si>
  <si>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</si>
  <si>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</si>
  <si>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</si>
  <si>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</si>
  <si>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</si>
  <si>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</si>
  <si>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</si>
  <si>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</si>
  <si>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</si>
  <si>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</si>
  <si>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</si>
  <si>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</si>
  <si>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</si>
  <si>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</si>
  <si>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</si>
  <si>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</si>
  <si>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</si>
  <si>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</si>
  <si>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</si>
  <si>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</si>
  <si>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</si>
  <si>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</si>
  <si>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</si>
  <si>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</si>
  <si>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</si>
  <si>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</si>
  <si>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</si>
  <si>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</si>
  <si>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</si>
  <si>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</si>
  <si>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</si>
  <si>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</si>
  <si>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</si>
  <si>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</si>
  <si>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</si>
  <si>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</si>
  <si>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</si>
  <si>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</si>
  <si>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</si>
  <si>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</si>
  <si>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</si>
  <si>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</si>
  <si>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</si>
  <si>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</si>
  <si>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</si>
  <si>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</si>
  <si>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</si>
  <si>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</si>
  <si>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</si>
  <si>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</si>
  <si>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</si>
  <si>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</si>
  <si>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</si>
  <si>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</si>
  <si>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</si>
  <si>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</si>
  <si>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</si>
  <si>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</si>
  <si>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</si>
  <si>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</si>
  <si>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</si>
  <si>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</si>
  <si>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</si>
  <si>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</si>
  <si>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</si>
  <si>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</si>
  <si>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</si>
  <si>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</si>
  <si>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</si>
  <si>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</si>
  <si>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</si>
  <si>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</si>
  <si>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</si>
  <si>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</si>
  <si>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</si>
  <si>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</si>
  <si>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</si>
  <si>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</si>
  <si>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</si>
  <si>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</si>
  <si>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</si>
  <si>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</si>
  <si>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</si>
  <si>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</si>
  <si>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</si>
  <si>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</si>
  <si>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</si>
  <si>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</si>
  <si>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</si>
  <si>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</si>
  <si>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</si>
  <si>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</si>
  <si>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</si>
  <si>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</si>
  <si>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</si>
  <si>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</si>
  <si>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</si>
  <si>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</si>
  <si>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</si>
  <si>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</si>
  <si>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</si>
  <si>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</si>
  <si>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</si>
  <si>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</si>
  <si>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</si>
  <si>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</si>
  <si>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</si>
  <si>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</si>
  <si>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</si>
  <si>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</si>
  <si>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</si>
  <si>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</si>
  <si>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</si>
  <si>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</si>
  <si>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</si>
  <si>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</si>
  <si>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</si>
  <si>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</si>
  <si>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</si>
  <si>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</si>
  <si>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</si>
  <si>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</si>
  <si>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</si>
  <si>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</si>
  <si>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</si>
  <si>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</si>
  <si>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</si>
  <si>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</si>
  <si>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</si>
  <si>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</si>
  <si>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</si>
  <si>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</si>
  <si>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</si>
  <si>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</si>
  <si>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</si>
  <si>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</si>
  <si>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</si>
  <si>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</si>
  <si>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</si>
  <si>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</si>
  <si>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</si>
  <si>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</si>
  <si>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</si>
  <si>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</si>
  <si>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</si>
  <si>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</si>
  <si>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</si>
  <si>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</si>
  <si>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</si>
  <si>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</si>
  <si>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</si>
  <si>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</si>
  <si>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</si>
  <si>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</si>
  <si>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</si>
  <si>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</si>
  <si>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</si>
  <si>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</si>
  <si>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</si>
  <si>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</si>
  <si>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</si>
  <si>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</si>
  <si>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</si>
  <si>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</si>
  <si>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</si>
  <si>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</si>
  <si>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</si>
  <si>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</si>
  <si>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</si>
  <si>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</si>
  <si>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</si>
  <si>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</si>
  <si>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</si>
  <si>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</si>
  <si>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</si>
  <si>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</si>
  <si>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</si>
  <si>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</si>
  <si>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</si>
  <si>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</si>
  <si>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</si>
  <si>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</si>
  <si>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</si>
  <si>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</si>
  <si>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</si>
  <si>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</si>
  <si>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</si>
  <si>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</si>
  <si>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</si>
  <si>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</si>
  <si>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</si>
  <si>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</si>
  <si>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</si>
  <si>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</si>
  <si>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</si>
  <si>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</si>
  <si>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</si>
  <si>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</si>
  <si>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</si>
  <si>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</si>
  <si>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</si>
  <si>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</si>
  <si>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</si>
  <si>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</si>
  <si>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</si>
  <si>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</si>
  <si>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</si>
  <si>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</si>
  <si>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</si>
  <si>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</si>
  <si>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</si>
  <si>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</si>
  <si>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</si>
  <si>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</si>
  <si>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</si>
  <si>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</si>
  <si>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</si>
  <si>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</si>
  <si>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</si>
  <si>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</si>
  <si>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</si>
  <si>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</si>
  <si>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</si>
  <si>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</si>
  <si>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</si>
  <si>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</si>
  <si>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</si>
  <si>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</si>
  <si>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</si>
  <si>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</si>
  <si>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</si>
  <si>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</si>
  <si>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</si>
  <si>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</si>
  <si>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</si>
  <si>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</si>
  <si>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</si>
  <si>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</si>
  <si>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</si>
  <si>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</si>
  <si>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</si>
  <si>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</si>
  <si>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</si>
  <si>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</si>
  <si>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</si>
  <si>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</si>
  <si>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</si>
  <si>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</si>
  <si>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</si>
  <si>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</si>
  <si>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</si>
  <si>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</si>
  <si>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</si>
  <si>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</si>
  <si>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</si>
  <si>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</si>
  <si>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</si>
  <si>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</si>
  <si>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</si>
  <si>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</si>
  <si>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</si>
  <si>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</si>
  <si>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</si>
  <si>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</si>
  <si>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</si>
  <si>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</si>
  <si>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</si>
  <si>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</si>
  <si>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</si>
  <si>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</si>
  <si>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</si>
  <si>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</si>
  <si>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</si>
  <si>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</si>
  <si>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</si>
  <si>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</si>
  <si>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</si>
  <si>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</si>
  <si>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</si>
  <si>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</si>
  <si>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</si>
  <si>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</si>
  <si>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</si>
  <si>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</si>
  <si>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</si>
  <si>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</si>
  <si>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</si>
  <si>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</si>
  <si>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</si>
  <si>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</si>
  <si>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</si>
  <si>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</si>
  <si>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</si>
  <si>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</si>
  <si>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</si>
  <si>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</si>
  <si>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</si>
  <si>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</si>
  <si>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</si>
  <si>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</si>
  <si>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</si>
  <si>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</si>
  <si>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</si>
  <si>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</si>
  <si>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</si>
  <si>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</si>
  <si>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</si>
  <si>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</si>
  <si>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</si>
  <si>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</si>
  <si>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</si>
  <si>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</si>
  <si>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</si>
  <si>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</si>
  <si>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</si>
  <si>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</si>
  <si>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</si>
  <si>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</si>
  <si>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</si>
  <si>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</si>
  <si>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</si>
  <si>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</si>
  <si>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</si>
  <si>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</si>
  <si>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</si>
  <si>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</si>
  <si>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</si>
  <si>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</si>
  <si>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</si>
  <si>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</si>
  <si>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</si>
  <si>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</si>
  <si>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</si>
  <si>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</si>
  <si>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</si>
  <si>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</si>
  <si>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</si>
  <si>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</si>
  <si>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</si>
  <si>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</si>
  <si>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</si>
  <si>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</si>
  <si>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</si>
  <si>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</si>
  <si>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</si>
  <si>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</si>
  <si>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</si>
  <si>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</si>
  <si>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</si>
  <si>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</si>
  <si>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</si>
  <si>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</si>
  <si>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</si>
  <si>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</si>
  <si>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</si>
  <si>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</si>
  <si>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</si>
  <si>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</si>
  <si>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</si>
  <si>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</si>
  <si>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</si>
  <si>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</si>
  <si>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</si>
  <si>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</si>
  <si>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</si>
  <si>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</si>
  <si>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</si>
  <si>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</si>
  <si>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</si>
  <si>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</si>
  <si>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</si>
  <si>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</si>
  <si>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</si>
  <si>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</si>
  <si>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</si>
  <si>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</si>
  <si>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</si>
  <si>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</si>
  <si>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</si>
  <si>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</si>
  <si>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</si>
  <si>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</si>
  <si>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</si>
  <si>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</si>
  <si>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</si>
  <si>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</si>
  <si>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</si>
  <si>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</si>
  <si>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</si>
  <si>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</si>
  <si>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</si>
  <si>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</si>
  <si>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</si>
  <si>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</si>
  <si>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</si>
  <si>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</si>
  <si>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</si>
  <si>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</si>
  <si>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</si>
  <si>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</si>
  <si>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</si>
  <si>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</si>
  <si>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</si>
  <si>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</si>
  <si>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</si>
  <si>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</si>
  <si>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</si>
  <si>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</si>
  <si>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</si>
  <si>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</si>
  <si>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</si>
  <si>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</si>
  <si>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</si>
  <si>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</si>
  <si>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</si>
  <si>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</si>
  <si>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</si>
  <si>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</si>
  <si>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</si>
  <si>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</si>
  <si>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</si>
  <si>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</si>
  <si>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</si>
  <si>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</si>
  <si>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</si>
  <si>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</si>
  <si>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</si>
  <si>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</si>
  <si>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</si>
  <si>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</si>
  <si>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</si>
  <si>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</si>
  <si>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</si>
  <si>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</si>
  <si>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</si>
  <si>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</si>
  <si>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</si>
  <si>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</si>
  <si>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</si>
  <si>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</si>
  <si>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</si>
  <si>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</si>
  <si>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</si>
  <si>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</si>
  <si>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</si>
  <si>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</si>
  <si>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</si>
  <si>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</si>
  <si>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</si>
  <si>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</si>
  <si>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</si>
  <si>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</si>
  <si>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</si>
  <si>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</si>
  <si>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</si>
  <si>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</si>
  <si>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</si>
  <si>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</si>
  <si>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</si>
  <si>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</si>
  <si>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</si>
  <si>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</si>
  <si>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</si>
  <si>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</si>
  <si>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</si>
  <si>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</si>
  <si>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</si>
  <si>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</si>
  <si>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</si>
  <si>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</si>
  <si>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</si>
  <si>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</si>
  <si>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</si>
  <si>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</si>
  <si>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</si>
  <si>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</si>
  <si>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</si>
  <si>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</si>
  <si>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</si>
  <si>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</si>
  <si>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</si>
  <si>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</si>
  <si>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</si>
  <si>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</si>
  <si>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</si>
  <si>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</si>
  <si>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</si>
  <si>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</si>
  <si>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</si>
  <si>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</si>
  <si>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</si>
  <si>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</si>
  <si>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</si>
  <si>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</si>
  <si>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</si>
  <si>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</si>
  <si>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</si>
  <si>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</si>
  <si>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</si>
  <si>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</si>
  <si>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</si>
  <si>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</si>
  <si>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</si>
  <si>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</si>
  <si>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</si>
  <si>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</si>
  <si>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</si>
  <si>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</si>
  <si>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</si>
  <si>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</si>
  <si>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</si>
  <si>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</si>
  <si>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</si>
  <si>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</si>
  <si>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</si>
  <si>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</si>
  <si>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</si>
  <si>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</si>
  <si>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</si>
  <si>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</si>
  <si>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</si>
  <si>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</si>
  <si>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</si>
  <si>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</si>
  <si>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</si>
  <si>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</si>
  <si>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</si>
  <si>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</si>
  <si>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</si>
  <si>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</si>
  <si>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</si>
  <si>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</si>
  <si>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</si>
  <si>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</si>
  <si>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</si>
  <si>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</si>
  <si>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</si>
  <si>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</si>
  <si>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</si>
  <si>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</si>
  <si>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</si>
  <si>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</si>
  <si>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</si>
  <si>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</si>
  <si>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</si>
  <si>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</si>
  <si>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</si>
  <si>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</si>
  <si>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</si>
  <si>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</si>
  <si>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</si>
  <si>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</si>
  <si>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</si>
  <si>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</si>
  <si>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</si>
  <si>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</si>
  <si>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</si>
  <si>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</si>
  <si>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</si>
  <si>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</si>
  <si>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</si>
  <si>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</si>
  <si>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</si>
  <si>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</si>
  <si>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</si>
  <si>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</si>
  <si>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</si>
  <si>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</si>
  <si>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</si>
  <si>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</si>
  <si>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</si>
  <si>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</si>
  <si>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</si>
  <si>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</si>
  <si>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</si>
  <si>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</si>
  <si>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</si>
  <si>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</si>
  <si>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</si>
  <si>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</si>
  <si>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</si>
  <si>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</si>
  <si>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</si>
  <si>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</si>
  <si>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</si>
  <si>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</si>
  <si>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</si>
  <si>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</si>
  <si>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</si>
  <si>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</si>
  <si>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</si>
  <si>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</si>
  <si>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</si>
  <si>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</si>
  <si>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</si>
  <si>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</si>
  <si>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</si>
  <si>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</si>
  <si>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</si>
  <si>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</si>
  <si>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</si>
  <si>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</si>
  <si>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</si>
  <si>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</si>
  <si>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</si>
  <si>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</si>
  <si>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</si>
  <si>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</si>
  <si>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</si>
  <si>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</si>
  <si>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</si>
  <si>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</si>
  <si>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</si>
  <si>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</si>
  <si>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</si>
  <si>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</si>
  <si>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</si>
  <si>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</si>
  <si>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</si>
  <si>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</si>
  <si>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</si>
  <si>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</si>
  <si>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</si>
  <si>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</si>
  <si>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</si>
  <si>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</si>
  <si>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</si>
  <si>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</si>
  <si>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</si>
  <si>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</si>
  <si>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</si>
  <si>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</si>
  <si>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</si>
  <si>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</si>
  <si>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</si>
  <si>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</si>
  <si>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</si>
  <si>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</si>
  <si>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</si>
  <si>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</si>
  <si>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</si>
  <si>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</si>
  <si>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</si>
  <si>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</si>
  <si>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</si>
  <si>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</si>
  <si>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</si>
  <si>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</si>
  <si>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</si>
  <si>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</si>
  <si>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</si>
  <si>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</si>
  <si>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</si>
  <si>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</si>
  <si>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</si>
  <si>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</si>
  <si>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</si>
  <si>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</si>
  <si>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</si>
  <si>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</si>
  <si>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</si>
  <si>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</si>
  <si>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</si>
  <si>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</si>
  <si>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</si>
  <si>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</si>
  <si>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</si>
  <si>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</si>
  <si>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</si>
  <si>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</si>
  <si>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</si>
  <si>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</si>
  <si>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</si>
  <si>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</si>
  <si>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</si>
  <si>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</si>
  <si>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</si>
  <si>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</si>
  <si>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</si>
  <si>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</si>
  <si>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</si>
  <si>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</si>
  <si>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</si>
  <si>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</si>
  <si>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</si>
  <si>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</si>
  <si>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</si>
  <si>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</si>
  <si>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</si>
  <si>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</si>
  <si>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</si>
  <si>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</si>
  <si>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</si>
  <si>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</si>
  <si>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</si>
  <si>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</si>
  <si>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</si>
  <si>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</si>
  <si>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</si>
  <si>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</si>
  <si>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</si>
  <si>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</si>
  <si>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</si>
  <si>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</si>
  <si>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</si>
  <si>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</si>
  <si>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</si>
  <si>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</si>
  <si>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</si>
  <si>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</si>
  <si>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</si>
  <si>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</si>
  <si>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</si>
  <si>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</si>
  <si>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</si>
  <si>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</si>
  <si>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</si>
  <si>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</si>
  <si>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</si>
  <si>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</si>
  <si>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</si>
  <si>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</si>
  <si>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</si>
  <si>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</si>
  <si>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</si>
  <si>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</si>
  <si>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</si>
  <si>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</si>
  <si>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</si>
  <si>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</si>
  <si>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</si>
  <si>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</si>
  <si>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</si>
  <si>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</si>
  <si>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</si>
  <si>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</si>
  <si>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</si>
  <si>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</si>
  <si>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</si>
  <si>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</si>
  <si>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</si>
  <si>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</si>
  <si>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</si>
  <si>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</si>
  <si>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</si>
  <si>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</si>
  <si>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</si>
  <si>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</si>
  <si>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</si>
  <si>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</si>
  <si>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</si>
  <si>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</si>
  <si>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</si>
  <si>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</si>
  <si>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</si>
  <si>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</si>
  <si>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</si>
  <si>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</si>
  <si>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</si>
  <si>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</si>
  <si>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</si>
  <si>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</si>
  <si>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</si>
  <si>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</si>
  <si>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</si>
  <si>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</si>
  <si>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</si>
  <si>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</si>
  <si>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</si>
  <si>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</si>
  <si>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</si>
  <si>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</si>
  <si>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</si>
  <si>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</si>
  <si>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</si>
  <si>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</si>
  <si>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</si>
  <si>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</si>
  <si>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</si>
  <si>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</si>
  <si>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</si>
  <si>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</si>
  <si>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</si>
  <si>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</si>
  <si>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</si>
  <si>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</si>
  <si>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</si>
  <si>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</si>
  <si>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</si>
  <si>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</si>
  <si>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</si>
  <si>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</si>
  <si>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</si>
  <si>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</si>
  <si>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</si>
  <si>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</si>
  <si>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</si>
  <si>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</si>
  <si>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</si>
  <si>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</si>
  <si>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</si>
  <si>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</si>
  <si>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</si>
  <si>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</si>
  <si>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</si>
  <si>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</si>
  <si>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</si>
  <si>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</si>
  <si>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</si>
  <si>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</si>
  <si>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</si>
  <si>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</si>
  <si>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</si>
  <si>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</si>
  <si>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</si>
  <si>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</si>
  <si>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</si>
  <si>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</si>
  <si>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</si>
  <si>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</si>
  <si>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</si>
  <si>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</si>
  <si>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</si>
  <si>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</si>
  <si>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</si>
  <si>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</si>
  <si>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</si>
  <si>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</si>
  <si>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</si>
  <si>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</si>
  <si>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</si>
  <si>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</si>
  <si>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</si>
  <si>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</si>
  <si>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</si>
  <si>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</si>
  <si>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</si>
  <si>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</si>
  <si>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</si>
  <si>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</si>
  <si>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</si>
  <si>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</si>
  <si>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</si>
  <si>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</si>
  <si>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</si>
  <si>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</si>
  <si>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</si>
  <si>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</si>
  <si>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</si>
  <si>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</si>
  <si>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</si>
  <si>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</si>
  <si>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</si>
  <si>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</si>
  <si>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</si>
  <si>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</si>
  <si>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</si>
  <si>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</si>
  <si>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</si>
  <si>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</si>
  <si>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</si>
  <si>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</si>
  <si>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</si>
  <si>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</si>
  <si>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</si>
  <si>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</si>
  <si>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</si>
  <si>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</si>
  <si>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</si>
  <si>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</si>
  <si>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</si>
  <si>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</si>
  <si>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</si>
  <si>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</si>
  <si>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</si>
  <si>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</si>
  <si>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</si>
  <si>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</si>
  <si>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</si>
  <si>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</si>
  <si>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</si>
  <si>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</si>
  <si>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</si>
  <si>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</si>
  <si>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</si>
  <si>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</si>
  <si>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</si>
  <si>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</si>
  <si>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</si>
  <si>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</si>
  <si>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</si>
  <si>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</si>
  <si>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</si>
  <si>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</si>
  <si>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</si>
  <si>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</si>
  <si>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</si>
  <si>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</si>
  <si>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</si>
  <si>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</si>
  <si>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</si>
  <si>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</si>
  <si>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</si>
  <si>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</si>
  <si>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</si>
  <si>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</si>
  <si>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</si>
  <si>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</si>
  <si>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</si>
  <si>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</si>
  <si>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</si>
  <si>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</si>
  <si>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</si>
  <si>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</si>
  <si>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</si>
  <si>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</si>
  <si>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</si>
  <si>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</si>
  <si>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</si>
  <si>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</si>
  <si>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</si>
  <si>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</si>
  <si>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</si>
  <si>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</si>
  <si>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</si>
  <si>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</si>
  <si>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</si>
  <si>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</si>
  <si>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</si>
  <si>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</si>
  <si>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</si>
  <si>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</si>
  <si>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</si>
  <si>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</si>
  <si>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</si>
  <si>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</si>
  <si>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</si>
  <si>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</si>
  <si>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</si>
  <si>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</si>
  <si>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</si>
  <si>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</si>
  <si>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</si>
  <si>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</si>
  <si>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</si>
  <si>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</si>
  <si>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</si>
  <si>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</si>
  <si>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</si>
  <si>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</si>
  <si>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</si>
  <si>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</si>
  <si>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</si>
  <si>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</si>
  <si>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</si>
  <si>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</si>
  <si>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</si>
  <si>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</si>
  <si>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</si>
  <si>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</si>
  <si>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</si>
  <si>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</si>
  <si>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</si>
  <si>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</si>
  <si>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</si>
  <si>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</si>
  <si>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</si>
  <si>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</si>
  <si>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</si>
  <si>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</si>
  <si>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</si>
  <si>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</si>
  <si>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</si>
  <si>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</si>
  <si>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</si>
  <si>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</si>
  <si>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</si>
  <si>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</si>
  <si>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</si>
  <si>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</si>
  <si>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</si>
  <si>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</si>
  <si>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</si>
  <si>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</si>
  <si>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</si>
  <si>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</si>
  <si>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</si>
  <si>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</si>
  <si>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</si>
  <si>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</si>
  <si>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</si>
  <si>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</si>
  <si>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</si>
  <si>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</si>
  <si>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</si>
  <si>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</si>
  <si>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</si>
  <si>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</si>
  <si>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</si>
  <si>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</si>
  <si>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</si>
  <si>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</si>
  <si>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</si>
  <si>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</si>
  <si>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</si>
  <si>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</si>
  <si>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</si>
  <si>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</si>
  <si>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</si>
  <si>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</si>
  <si>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</si>
  <si>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</si>
  <si>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</si>
  <si>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</si>
  <si>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</si>
  <si>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</si>
  <si>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</si>
  <si>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</si>
  <si>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</si>
  <si>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</si>
  <si>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</si>
  <si>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</si>
  <si>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</si>
  <si>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</si>
  <si>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</si>
  <si>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</si>
  <si>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</si>
  <si>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</si>
  <si>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</si>
  <si>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</si>
  <si>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</si>
  <si>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</si>
  <si>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</si>
  <si>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</si>
  <si>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</si>
  <si>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</si>
  <si>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</si>
  <si>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</si>
  <si>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</si>
  <si>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</si>
  <si>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</si>
  <si>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</si>
  <si>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</si>
  <si>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</si>
  <si>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</si>
  <si>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</si>
  <si>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</si>
  <si>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</si>
  <si>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</si>
  <si>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</si>
  <si>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</si>
  <si>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</si>
  <si>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</si>
  <si>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</si>
  <si>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</si>
  <si>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</si>
  <si>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</si>
  <si>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</si>
  <si>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</si>
  <si>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</si>
  <si>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</si>
  <si>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</si>
  <si>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</si>
  <si>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</si>
  <si>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</si>
  <si>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</si>
  <si>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</si>
  <si>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</si>
  <si>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</si>
  <si>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</si>
  <si>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</si>
  <si>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</si>
  <si>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</si>
  <si>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</si>
  <si>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</si>
  <si>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</si>
  <si>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</si>
  <si>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</si>
  <si>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</si>
  <si>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</si>
  <si>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</si>
  <si>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</si>
  <si>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</si>
  <si>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</si>
  <si>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</si>
  <si>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</si>
  <si>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</si>
  <si>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</si>
  <si>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</si>
  <si>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</si>
  <si>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</si>
  <si>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</si>
  <si>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</si>
  <si>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</si>
  <si>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</si>
  <si>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</si>
  <si>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</si>
  <si>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</si>
  <si>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</si>
  <si>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</si>
  <si>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</si>
  <si>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</si>
  <si>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</si>
  <si>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</si>
  <si>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</si>
  <si>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</si>
  <si>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</si>
  <si>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</si>
  <si>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</si>
  <si>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</si>
  <si>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</si>
  <si>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</si>
  <si>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</si>
  <si>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</si>
  <si>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</si>
  <si>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</si>
  <si>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</si>
  <si>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</si>
  <si>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</si>
  <si>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</si>
  <si>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</si>
  <si>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</si>
  <si>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</si>
  <si>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</si>
  <si>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</si>
  <si>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</si>
  <si>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</si>
  <si>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</si>
  <si>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</si>
  <si>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</si>
  <si>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</si>
  <si>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</si>
  <si>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</si>
  <si>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</si>
  <si>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</si>
  <si>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</si>
  <si>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</si>
  <si>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</si>
  <si>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</si>
  <si>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</si>
  <si>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</si>
  <si>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</si>
  <si>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</si>
  <si>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</si>
  <si>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</si>
  <si>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</si>
  <si>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</si>
  <si>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</si>
  <si>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</si>
  <si>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</si>
  <si>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</si>
  <si>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</si>
  <si>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</si>
  <si>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</si>
  <si>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</si>
  <si>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</si>
  <si>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</si>
  <si>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</si>
  <si>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</si>
  <si>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</si>
  <si>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</si>
  <si>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</si>
  <si>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</si>
  <si>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</si>
  <si>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</si>
  <si>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</si>
  <si>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</si>
  <si>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</si>
  <si>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</si>
  <si>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</si>
  <si>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</si>
  <si>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</si>
  <si>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</si>
  <si>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</si>
  <si>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</si>
  <si>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</si>
  <si>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</si>
  <si>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</si>
  <si>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</si>
  <si>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</si>
  <si>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</si>
  <si>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</si>
  <si>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</si>
  <si>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</si>
  <si>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</si>
  <si>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</si>
  <si>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</si>
  <si>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</si>
  <si>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</si>
  <si>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</si>
  <si>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</si>
  <si>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</si>
  <si>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</si>
  <si>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</si>
  <si>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</si>
  <si>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</si>
  <si>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</si>
  <si>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</si>
  <si>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</si>
  <si>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</si>
  <si>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</si>
  <si>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</si>
  <si>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</si>
  <si>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</si>
  <si>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</si>
  <si>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</si>
  <si>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</si>
  <si>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</si>
  <si>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</si>
  <si>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</si>
  <si>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</si>
  <si>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</si>
  <si>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</si>
  <si>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</si>
  <si>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</si>
  <si>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</si>
  <si>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</si>
  <si>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</si>
  <si>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</si>
  <si>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</si>
  <si>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</si>
  <si>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</si>
  <si>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</si>
  <si>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</si>
  <si>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</si>
  <si>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</si>
  <si>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</si>
  <si>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</si>
  <si>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</si>
  <si>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</si>
  <si>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</si>
  <si>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</si>
  <si>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</si>
  <si>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</si>
  <si>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</si>
  <si>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</si>
  <si>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</si>
  <si>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</si>
  <si>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</si>
  <si>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</si>
  <si>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</si>
  <si>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</si>
  <si>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</si>
  <si>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</si>
  <si>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</si>
  <si>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</si>
  <si>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</si>
  <si>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</si>
  <si>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</si>
  <si>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</si>
  <si>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</si>
  <si>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</si>
  <si>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</si>
  <si>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</si>
  <si>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</si>
  <si>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</si>
  <si>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</si>
  <si>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</si>
  <si>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</si>
  <si>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</si>
  <si>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</si>
  <si>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</si>
  <si>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</si>
  <si>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</si>
  <si>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</si>
  <si>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</si>
  <si>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</si>
  <si>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</si>
  <si>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</si>
  <si>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</si>
  <si>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</si>
  <si>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</si>
  <si>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</si>
  <si>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</si>
  <si>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</si>
  <si>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</si>
  <si>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</si>
  <si>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</si>
  <si>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</si>
  <si>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</si>
  <si>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</si>
  <si>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</si>
  <si>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</si>
  <si>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</si>
  <si>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</si>
  <si>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</si>
  <si>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</si>
  <si>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</si>
  <si>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</si>
  <si>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</si>
  <si>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</si>
  <si>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</si>
  <si>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</si>
  <si>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</si>
  <si>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</si>
  <si>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</si>
  <si>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</si>
  <si>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</si>
  <si>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</si>
  <si>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</si>
  <si>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</si>
  <si>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</si>
  <si>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</si>
  <si>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</si>
  <si>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</si>
  <si>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</si>
  <si>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</si>
  <si>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</si>
  <si>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</si>
  <si>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</si>
  <si>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</si>
  <si>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</si>
  <si>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</si>
  <si>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</si>
  <si>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</si>
  <si>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</si>
  <si>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</si>
  <si>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</si>
  <si>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</si>
  <si>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</si>
  <si>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</si>
  <si>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</si>
  <si>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</si>
  <si>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</si>
  <si>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</si>
  <si>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</si>
  <si>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</si>
  <si>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</si>
  <si>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</si>
  <si>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</si>
  <si>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</si>
  <si>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</si>
  <si>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</si>
  <si>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</si>
  <si>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</si>
  <si>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</si>
  <si>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</si>
  <si>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</si>
  <si>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</si>
  <si>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</si>
  <si>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</si>
  <si>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</si>
  <si>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</si>
  <si>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</si>
  <si>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</si>
  <si>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</si>
  <si>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</si>
  <si>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</si>
  <si>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</si>
  <si>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</si>
  <si>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</si>
  <si>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</si>
  <si>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</si>
  <si>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</si>
  <si>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</si>
  <si>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</si>
  <si>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</si>
  <si>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</si>
  <si>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</si>
  <si>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</si>
  <si>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</si>
  <si>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</si>
  <si>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</si>
  <si>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</si>
  <si>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</si>
  <si>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</si>
  <si>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</si>
  <si>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</si>
  <si>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</si>
  <si>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</si>
  <si>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</si>
  <si>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</si>
  <si>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</si>
  <si>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</si>
  <si>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</si>
  <si>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</si>
  <si>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</si>
  <si>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</si>
  <si>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</si>
  <si>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</si>
  <si>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</si>
  <si>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</si>
  <si>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</si>
  <si>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</si>
  <si>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</si>
  <si>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</si>
  <si>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</si>
  <si>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</si>
  <si>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</si>
  <si>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</si>
  <si>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</si>
  <si>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</si>
  <si>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</si>
  <si>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</si>
  <si>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</si>
  <si>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</si>
  <si>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</si>
  <si>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</si>
  <si>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</si>
  <si>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</si>
  <si>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</si>
  <si>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</si>
  <si>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</si>
  <si>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</si>
  <si>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</si>
  <si>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</si>
  <si>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</si>
  <si>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</si>
  <si>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</si>
  <si>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</si>
  <si>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</si>
  <si>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</si>
  <si>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</si>
  <si>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</si>
  <si>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</si>
  <si>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</si>
  <si>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</si>
  <si>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</si>
  <si>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</si>
  <si>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</si>
  <si>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</si>
  <si>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</si>
  <si>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</si>
  <si>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</si>
  <si>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</si>
  <si>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</si>
  <si>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</si>
  <si>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</si>
  <si>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</si>
  <si>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</si>
  <si>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</si>
  <si>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</si>
  <si>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</si>
  <si>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</si>
  <si>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</si>
  <si>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</si>
  <si>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</si>
  <si>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</si>
  <si>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</si>
  <si>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</si>
  <si>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</si>
  <si>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</si>
  <si>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</si>
  <si>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</si>
  <si>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</si>
  <si>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</si>
  <si>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</si>
  <si>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</si>
  <si>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</si>
  <si>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</si>
  <si>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</si>
  <si>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</si>
  <si>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</si>
  <si>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</si>
  <si>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</si>
  <si>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</si>
  <si>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</si>
  <si>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</si>
  <si>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</si>
  <si>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</si>
  <si>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</si>
  <si>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</si>
  <si>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</si>
  <si>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</si>
  <si>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</si>
  <si>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</si>
  <si>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</si>
  <si>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</si>
  <si>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</si>
  <si>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</si>
  <si>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</si>
  <si>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</si>
  <si>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</si>
  <si>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</si>
  <si>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</si>
  <si>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</si>
  <si>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</si>
  <si>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</si>
  <si>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</si>
  <si>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</si>
  <si>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</si>
  <si>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</si>
  <si>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</si>
  <si>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</si>
  <si>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</si>
  <si>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</si>
  <si>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</si>
  <si>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</si>
  <si>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</si>
  <si>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</si>
  <si>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</si>
  <si>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</si>
  <si>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</si>
  <si>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</si>
  <si>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</si>
  <si>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</si>
  <si>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</si>
  <si>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</si>
  <si>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</si>
  <si>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</si>
  <si>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</si>
  <si>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</si>
  <si>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</si>
  <si>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</si>
  <si>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</si>
  <si>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</si>
  <si>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</si>
  <si>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</si>
  <si>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</si>
  <si>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</si>
  <si>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</si>
  <si>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</si>
  <si>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</si>
  <si>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</si>
  <si>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</si>
  <si>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</si>
  <si>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</si>
  <si>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</si>
  <si>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</si>
  <si>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</si>
  <si>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</si>
  <si>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</si>
  <si>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</si>
  <si>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</si>
  <si>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</si>
  <si>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</si>
  <si>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</si>
  <si>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</si>
  <si>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</si>
  <si>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</si>
  <si>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</si>
  <si>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</si>
  <si>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</si>
  <si>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</si>
  <si>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</si>
  <si>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</si>
  <si>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</si>
  <si>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</si>
  <si>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</si>
  <si>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</si>
  <si>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</si>
  <si>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</si>
  <si>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</si>
  <si>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</si>
  <si>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</si>
  <si>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</si>
  <si>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</si>
  <si>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</si>
  <si>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</si>
  <si>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</si>
  <si>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</si>
  <si>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</si>
  <si>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</si>
  <si>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</si>
  <si>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</si>
  <si>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</si>
  <si>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</si>
  <si>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</si>
  <si>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</si>
  <si>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</si>
  <si>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</si>
  <si>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</si>
  <si>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</si>
  <si>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</si>
  <si>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</si>
  <si>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</si>
  <si>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</si>
  <si>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</si>
  <si>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</si>
  <si>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</si>
  <si>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</si>
  <si>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</si>
  <si>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</si>
  <si>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</si>
  <si>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</si>
  <si>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</si>
  <si>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</si>
  <si>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</si>
  <si>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</si>
  <si>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</si>
  <si>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</si>
  <si>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</si>
  <si>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</si>
  <si>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</si>
  <si>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</si>
  <si>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</si>
  <si>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</si>
  <si>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</si>
  <si>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</si>
  <si>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</si>
  <si>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</si>
  <si>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</si>
  <si>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</si>
  <si>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</si>
  <si>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</si>
  <si>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</si>
  <si>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</si>
  <si>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</si>
  <si>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</si>
  <si>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</si>
  <si>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</si>
  <si>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</si>
  <si>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</si>
  <si>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</si>
  <si>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</si>
  <si>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</si>
  <si>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</si>
  <si>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</si>
  <si>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</si>
  <si>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</si>
  <si>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</si>
  <si>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</si>
  <si>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</si>
  <si>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</si>
  <si>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</si>
  <si>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</si>
  <si>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</si>
  <si>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</si>
  <si>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</si>
  <si>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</si>
  <si>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</si>
  <si>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</si>
  <si>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</si>
  <si>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</si>
  <si>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</si>
  <si>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</si>
  <si>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</si>
  <si>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</si>
  <si>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</si>
  <si>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</si>
  <si>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</si>
  <si>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</si>
  <si>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</si>
  <si>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</si>
  <si>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</si>
  <si>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</si>
  <si>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</si>
  <si>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</si>
  <si>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</si>
  <si>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</si>
  <si>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</si>
  <si>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</si>
  <si>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</si>
  <si>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</si>
  <si>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</si>
  <si>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</si>
  <si>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</si>
  <si>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</si>
  <si>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</si>
  <si>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</si>
  <si>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</si>
  <si>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</si>
  <si>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</si>
  <si>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</si>
  <si>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</si>
  <si>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</si>
  <si>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</si>
  <si>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</si>
  <si>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</si>
  <si>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</si>
  <si>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</si>
  <si>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</si>
  <si>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</si>
  <si>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</si>
  <si>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</si>
  <si>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</si>
  <si>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</si>
  <si>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</si>
  <si>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</si>
  <si>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</si>
  <si>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</si>
  <si>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</si>
  <si>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</si>
  <si>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</si>
  <si>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</si>
  <si>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</si>
  <si>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</si>
  <si>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</si>
  <si>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</si>
  <si>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</si>
  <si>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</si>
  <si>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</si>
  <si>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</si>
  <si>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</si>
  <si>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</si>
  <si>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</si>
  <si>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</si>
  <si>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</si>
  <si>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</si>
  <si>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</si>
  <si>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</si>
  <si>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</si>
  <si>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</si>
  <si>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</si>
  <si>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</si>
  <si>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</si>
  <si>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</si>
  <si>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</si>
  <si>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</si>
  <si>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</si>
  <si>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</si>
  <si>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</si>
  <si>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</si>
  <si>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</si>
  <si>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</si>
  <si>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</si>
  <si>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</si>
  <si>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</si>
  <si>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</si>
  <si>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</si>
  <si>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</si>
  <si>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</si>
  <si>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</si>
  <si>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</si>
  <si>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</si>
  <si>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</si>
  <si>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</si>
  <si>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</si>
  <si>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</si>
  <si>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</si>
  <si>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</si>
  <si>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</si>
  <si>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</si>
  <si>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</si>
  <si>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</si>
  <si>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</si>
  <si>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</si>
  <si>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</si>
  <si>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</si>
  <si>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</si>
  <si>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</si>
  <si>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</si>
  <si>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</si>
  <si>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</si>
  <si>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</si>
  <si>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</si>
  <si>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</si>
  <si>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</si>
  <si>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</si>
  <si>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</si>
  <si>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</si>
  <si>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</si>
  <si>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</si>
  <si>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</si>
  <si>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</si>
  <si>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</si>
  <si>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</si>
  <si>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</si>
  <si>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</si>
  <si>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</si>
  <si>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</si>
  <si>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</si>
  <si>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</si>
  <si>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</si>
  <si>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</si>
  <si>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</si>
  <si>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</si>
  <si>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</si>
  <si>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</si>
  <si>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</si>
  <si>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</si>
  <si>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</si>
  <si>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</si>
  <si>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</si>
  <si>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</si>
  <si>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</si>
  <si>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</si>
  <si>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</si>
  <si>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</si>
  <si>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</si>
  <si>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</si>
  <si>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</si>
  <si>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</si>
  <si>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</si>
  <si>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</si>
  <si>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</si>
  <si>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</si>
  <si>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</si>
  <si>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</si>
  <si>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</si>
  <si>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</si>
  <si>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</si>
  <si>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</si>
  <si>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</si>
  <si>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</si>
  <si>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</si>
  <si>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</si>
  <si>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</si>
  <si>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</si>
  <si>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</si>
  <si>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</si>
  <si>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</si>
  <si>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</si>
  <si>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</si>
  <si>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</si>
  <si>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</si>
  <si>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</si>
  <si>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</si>
  <si>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</si>
  <si>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</si>
  <si>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</si>
  <si>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</si>
  <si>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</si>
  <si>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</si>
  <si>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</si>
  <si>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</si>
  <si>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</si>
  <si>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</si>
  <si>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</si>
  <si>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</si>
  <si>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</si>
  <si>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</si>
  <si>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</si>
  <si>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</si>
  <si>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</si>
  <si>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</si>
  <si>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</si>
  <si>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</si>
  <si>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</si>
  <si>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</si>
  <si>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</si>
  <si>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</si>
  <si>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</si>
  <si>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</si>
  <si>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</si>
  <si>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</si>
  <si>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</si>
  <si>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</si>
  <si>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</si>
  <si>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</si>
  <si>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</si>
  <si>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</si>
  <si>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</si>
  <si>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</si>
  <si>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</si>
  <si>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</si>
  <si>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</si>
  <si>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</si>
  <si>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</si>
  <si>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</si>
  <si>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</si>
  <si>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</si>
  <si>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</si>
  <si>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</si>
  <si>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</si>
  <si>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</si>
  <si>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</si>
  <si>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</si>
  <si>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</si>
  <si>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</si>
  <si>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</si>
  <si>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</si>
  <si>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</si>
  <si>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</si>
  <si>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</si>
  <si>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</si>
  <si>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</si>
  <si>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</si>
  <si>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</si>
  <si>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</si>
  <si>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</si>
  <si>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</si>
  <si>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</si>
  <si>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</si>
  <si>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</si>
  <si>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</si>
  <si>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</si>
  <si>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</si>
  <si>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</si>
  <si>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</si>
  <si>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</si>
  <si>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</si>
  <si>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</si>
  <si>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</si>
  <si>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</si>
  <si>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</si>
  <si>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</si>
  <si>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</si>
  <si>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</si>
  <si>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</si>
  <si>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</si>
  <si>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</si>
  <si>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</si>
  <si>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</si>
  <si>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</si>
  <si>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</si>
  <si>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</si>
  <si>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</si>
  <si>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</si>
  <si>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</si>
  <si>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</si>
  <si>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</si>
  <si>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</si>
  <si>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</si>
  <si>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</si>
  <si>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</si>
  <si>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</si>
  <si>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</si>
  <si>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</si>
  <si>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</si>
  <si>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</si>
  <si>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</si>
  <si>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</si>
  <si>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</si>
  <si>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</si>
  <si>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</si>
  <si>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</si>
  <si>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</si>
  <si>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</si>
  <si>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</si>
  <si>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</si>
  <si>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</si>
  <si>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</si>
  <si>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</si>
  <si>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</si>
  <si>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</si>
  <si>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</si>
  <si>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</si>
  <si>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</si>
  <si>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</si>
  <si>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</si>
  <si>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</si>
  <si>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</si>
  <si>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</si>
  <si>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</si>
  <si>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</si>
  <si>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</si>
  <si>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</si>
  <si>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</si>
  <si>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</si>
  <si>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</si>
  <si>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</si>
  <si>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</si>
  <si>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</si>
  <si>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</si>
  <si>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</si>
  <si>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</si>
  <si>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</si>
  <si>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</si>
  <si>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</si>
  <si>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</si>
  <si>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</si>
  <si>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</si>
  <si>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</si>
  <si>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</si>
  <si>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</si>
  <si>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</si>
  <si>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</si>
  <si>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</si>
  <si>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</si>
  <si>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</si>
  <si>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</si>
  <si>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</si>
  <si>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</si>
  <si>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</si>
  <si>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</si>
  <si>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</si>
  <si>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</si>
  <si>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</si>
  <si>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</si>
  <si>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</si>
  <si>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</si>
  <si>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</si>
  <si>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</si>
  <si>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</si>
  <si>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</si>
  <si>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</si>
  <si>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</si>
  <si>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</si>
  <si>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</si>
  <si>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</si>
  <si>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</si>
  <si>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</si>
  <si>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</si>
  <si>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</si>
  <si>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</si>
  <si>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</si>
  <si>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</si>
  <si>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</si>
  <si>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</si>
  <si>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</si>
  <si>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</si>
  <si>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</si>
  <si>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</si>
  <si>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</si>
  <si>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</si>
  <si>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</si>
  <si>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</si>
  <si>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</si>
  <si>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</si>
  <si>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</si>
  <si>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</si>
  <si>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</si>
  <si>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</si>
  <si>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</si>
  <si>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</si>
  <si>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</si>
  <si>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</si>
  <si>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</si>
  <si>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</si>
  <si>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</si>
  <si>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</si>
  <si>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</si>
  <si>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</si>
  <si>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</si>
  <si>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</si>
  <si>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</si>
  <si>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</si>
  <si>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</si>
  <si>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</si>
  <si>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</si>
  <si>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</si>
  <si>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</si>
  <si>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</si>
  <si>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</si>
  <si>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</si>
  <si>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</si>
  <si>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</si>
  <si>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</si>
  <si>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</si>
  <si>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</si>
  <si>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</si>
  <si>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</si>
  <si>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</si>
  <si>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</si>
  <si>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</si>
  <si>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</si>
  <si>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</si>
  <si>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</si>
  <si>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</si>
  <si>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</si>
  <si>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</si>
  <si>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</si>
  <si>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</si>
  <si>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</si>
  <si>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</si>
  <si>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</si>
  <si>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</si>
  <si>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</si>
  <si>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</si>
  <si>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</si>
  <si>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</si>
  <si>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</si>
  <si>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</si>
  <si>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</si>
  <si>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</si>
  <si>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</si>
  <si>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</si>
  <si>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</si>
  <si>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</si>
  <si>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</si>
  <si>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</si>
  <si>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</si>
  <si>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</si>
  <si>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</si>
  <si>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</si>
  <si>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</si>
  <si>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</si>
  <si>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</si>
  <si>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</si>
  <si>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</si>
  <si>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</si>
  <si>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</si>
  <si>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</si>
  <si>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</si>
  <si>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</si>
  <si>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</si>
  <si>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</si>
  <si>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</si>
  <si>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</si>
  <si>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</si>
  <si>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</si>
  <si>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</si>
  <si>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</si>
  <si>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</si>
  <si>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</si>
  <si>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</si>
  <si>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</si>
  <si>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</si>
  <si>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</si>
  <si>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</si>
  <si>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</si>
  <si>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</si>
  <si>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</si>
  <si>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</si>
  <si>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</si>
  <si>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</si>
  <si>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</si>
  <si>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</si>
  <si>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</si>
  <si>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</si>
  <si>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</si>
  <si>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</si>
  <si>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</si>
  <si>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</si>
  <si>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</si>
  <si>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</si>
  <si>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</si>
  <si>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</si>
  <si>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</si>
  <si>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</si>
  <si>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</si>
  <si>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</si>
  <si>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</si>
  <si>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</si>
  <si>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</si>
  <si>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</si>
  <si>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</si>
  <si>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</si>
  <si>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</si>
  <si>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</si>
  <si>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</si>
  <si>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</si>
  <si>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</si>
  <si>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</si>
  <si>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</si>
  <si>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</si>
  <si>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</si>
  <si>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</si>
  <si>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</si>
  <si>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</si>
  <si>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</si>
  <si>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</si>
  <si>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</si>
  <si>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</si>
  <si>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</si>
  <si>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</si>
  <si>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</si>
  <si>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</si>
  <si>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</si>
  <si>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</si>
  <si>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</si>
  <si>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</si>
  <si>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</si>
  <si>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</si>
  <si>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</si>
  <si>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</si>
  <si>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</si>
  <si>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</si>
  <si>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</si>
  <si>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</si>
  <si>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</si>
  <si>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</si>
  <si>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</si>
  <si>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</si>
  <si>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</si>
  <si>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</si>
  <si>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</si>
  <si>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</si>
  <si>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</si>
  <si>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</si>
  <si>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</si>
  <si>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</si>
  <si>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</si>
  <si>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</si>
  <si>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</si>
  <si>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</si>
  <si>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</si>
  <si>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</si>
  <si>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</si>
  <si>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</si>
  <si>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</si>
  <si>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</si>
  <si>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</si>
  <si>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</si>
  <si>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</si>
  <si>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</si>
  <si>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</si>
  <si>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</si>
  <si>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</si>
  <si>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</si>
  <si>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</si>
  <si>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</si>
  <si>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</si>
  <si>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</si>
  <si>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</si>
  <si>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</si>
  <si>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</si>
  <si>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</si>
  <si>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</si>
  <si>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</si>
  <si>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</si>
  <si>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</si>
  <si>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</si>
  <si>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</si>
  <si>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</si>
  <si>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</si>
  <si>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</si>
  <si>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</si>
  <si>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</si>
  <si>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</si>
  <si>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</si>
  <si>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</si>
  <si>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</si>
  <si>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</si>
  <si>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</si>
  <si>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</si>
  <si>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</si>
  <si>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</si>
  <si>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</si>
  <si>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</si>
  <si>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</si>
  <si>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</si>
  <si>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</si>
  <si>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</si>
  <si>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</si>
  <si>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</si>
  <si>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</si>
  <si>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</si>
  <si>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</si>
  <si>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</si>
  <si>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</si>
  <si>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</si>
  <si>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</si>
  <si>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</si>
  <si>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</si>
  <si>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</si>
  <si>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</si>
  <si>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</si>
  <si>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</si>
  <si>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</si>
  <si>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</si>
  <si>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</si>
  <si>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</si>
  <si>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</si>
  <si>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</si>
  <si>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</si>
  <si>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</si>
  <si>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</si>
  <si>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</si>
  <si>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</si>
  <si>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</si>
  <si>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</si>
  <si>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</si>
  <si>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</si>
  <si>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</si>
  <si>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</si>
  <si>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</si>
  <si>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</si>
  <si>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</si>
  <si>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</si>
  <si>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</si>
  <si>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</si>
  <si>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</si>
  <si>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</si>
  <si>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</si>
  <si>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</si>
  <si>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</si>
  <si>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</si>
  <si>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</si>
  <si>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</si>
  <si>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</si>
  <si>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</si>
  <si>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</si>
  <si>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</si>
  <si>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</si>
  <si>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</si>
  <si>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</si>
  <si>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</si>
  <si>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</si>
  <si>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</si>
  <si>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</si>
  <si>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</si>
  <si>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</si>
  <si>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</si>
  <si>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</si>
  <si>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</si>
  <si>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</si>
  <si>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</si>
  <si>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</si>
  <si>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</si>
  <si>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</si>
  <si>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</si>
  <si>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</si>
  <si>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</si>
  <si>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</si>
  <si>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</si>
  <si>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</si>
  <si>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</si>
  <si>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</si>
  <si>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</si>
  <si>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</si>
  <si>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</si>
  <si>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</si>
  <si>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</si>
  <si>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</si>
  <si>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</si>
  <si>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</si>
  <si>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</si>
  <si>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</si>
  <si>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</si>
  <si>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</si>
  <si>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</si>
  <si>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</si>
  <si>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</si>
  <si>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</si>
  <si>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</si>
  <si>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</si>
  <si>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</si>
  <si>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</si>
  <si>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</si>
  <si>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</si>
  <si>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</si>
  <si>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</si>
  <si>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</si>
  <si>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</si>
  <si>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</si>
  <si>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</si>
  <si>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</si>
  <si>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</si>
  <si>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</si>
  <si>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</si>
  <si>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</si>
  <si>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</si>
  <si>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</si>
  <si>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</si>
  <si>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</si>
  <si>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</si>
  <si>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</si>
  <si>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</si>
  <si>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</si>
  <si>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</si>
  <si>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</si>
  <si>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</si>
  <si>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</si>
  <si>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</si>
  <si>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</si>
  <si>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</si>
  <si>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</si>
  <si>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</si>
  <si>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</si>
  <si>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</si>
  <si>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</si>
  <si>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</si>
  <si>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</si>
  <si>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</si>
  <si>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</si>
  <si>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</si>
  <si>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</si>
  <si>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</si>
  <si>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</si>
  <si>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</si>
  <si>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</si>
  <si>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</si>
  <si>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</si>
  <si>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</si>
  <si>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</si>
  <si>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</si>
  <si>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</si>
  <si>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</si>
  <si>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</si>
  <si>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</si>
  <si>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</si>
  <si>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</si>
  <si>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</si>
  <si>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</si>
  <si>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</si>
  <si>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</si>
  <si>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</si>
  <si>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</si>
  <si>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</si>
  <si>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</si>
  <si>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</si>
  <si>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</si>
  <si>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</si>
  <si>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</si>
  <si>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</si>
  <si>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</si>
  <si>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</si>
  <si>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</si>
  <si>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</si>
  <si>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</si>
  <si>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</si>
  <si>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</si>
  <si>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</si>
  <si>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</si>
  <si>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</si>
  <si>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</si>
  <si>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</si>
  <si>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</si>
  <si>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</si>
  <si>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</si>
  <si>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</si>
  <si>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</si>
  <si>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</si>
  <si>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</si>
  <si>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</si>
  <si>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</si>
  <si>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</si>
  <si>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</si>
  <si>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</si>
  <si>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</si>
  <si>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</si>
  <si>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</si>
  <si>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</si>
  <si>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</si>
  <si>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</si>
  <si>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</si>
  <si>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</si>
  <si>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</si>
  <si>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</si>
  <si>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</si>
  <si>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</si>
  <si>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</si>
  <si>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</si>
  <si>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</si>
  <si>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</si>
  <si>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</si>
  <si>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</si>
  <si>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</si>
  <si>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</si>
  <si>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</si>
  <si>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</si>
  <si>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</si>
  <si>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</si>
  <si>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</si>
  <si>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</si>
  <si>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</si>
  <si>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</si>
  <si>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</si>
  <si>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</si>
  <si>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</si>
  <si>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</si>
  <si>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</si>
  <si>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</si>
  <si>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</si>
  <si>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</si>
  <si>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</si>
  <si>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</si>
  <si>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</si>
  <si>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</si>
  <si>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</si>
  <si>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</si>
  <si>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</si>
  <si>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</si>
  <si>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</si>
  <si>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</si>
  <si>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</si>
  <si>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</si>
  <si>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</si>
  <si>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</si>
  <si>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</si>
  <si>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</si>
  <si>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</si>
  <si>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</si>
  <si>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</si>
  <si>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</si>
  <si>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</si>
  <si>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</si>
  <si>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</si>
  <si>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</si>
  <si>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</si>
  <si>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</si>
  <si>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</si>
  <si>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</si>
  <si>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</si>
  <si>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</si>
  <si>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</si>
  <si>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</si>
  <si>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</si>
  <si>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</si>
  <si>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</si>
  <si>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</si>
  <si>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</si>
  <si>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</si>
  <si>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</si>
  <si>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</si>
  <si>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</si>
  <si>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</si>
  <si>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</si>
  <si>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</si>
  <si>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</si>
  <si>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</si>
  <si>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</si>
  <si>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</si>
  <si>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</si>
  <si>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</si>
  <si>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</si>
  <si>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</si>
  <si>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</si>
  <si>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</si>
  <si>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</si>
  <si>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</si>
  <si>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</si>
  <si>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</si>
  <si>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</si>
  <si>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</si>
  <si>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</si>
  <si>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</si>
  <si>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</si>
  <si>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</si>
  <si>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</si>
  <si>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</si>
  <si>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</si>
  <si>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</si>
  <si>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</si>
  <si>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</si>
  <si>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</si>
  <si>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</si>
  <si>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</si>
  <si>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</si>
  <si>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</si>
  <si>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</si>
  <si>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</si>
  <si>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</si>
  <si>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</si>
  <si>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</si>
  <si>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</si>
  <si>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</si>
  <si>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</si>
  <si>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</si>
  <si>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</si>
  <si>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</si>
  <si>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</si>
  <si>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</si>
  <si>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</si>
  <si>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</si>
  <si>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</si>
  <si>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</si>
  <si>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</si>
  <si>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</si>
  <si>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</si>
  <si>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</si>
  <si>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</si>
  <si>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</si>
  <si>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</si>
  <si>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</si>
  <si>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</si>
  <si>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</si>
  <si>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</si>
  <si>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</si>
  <si>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</si>
  <si>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</si>
  <si>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</si>
  <si>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</si>
  <si>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</si>
  <si>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</si>
  <si>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</si>
  <si>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</si>
  <si>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</si>
  <si>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</si>
  <si>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</si>
  <si>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</si>
  <si>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</si>
  <si>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</si>
  <si>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</si>
  <si>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</si>
  <si>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</si>
  <si>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</si>
  <si>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</si>
  <si>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</si>
  <si>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</si>
  <si>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</si>
  <si>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</si>
  <si>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</si>
  <si>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</si>
  <si>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</si>
  <si>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</si>
  <si>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</si>
  <si>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</si>
  <si>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</si>
  <si>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</si>
  <si>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</si>
  <si>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</si>
  <si>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</si>
  <si>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</si>
  <si>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</si>
  <si>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</si>
  <si>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</si>
  <si>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</si>
  <si>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</si>
  <si>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</si>
  <si>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</si>
  <si>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</si>
  <si>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</si>
  <si>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</si>
  <si>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</si>
  <si>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</si>
  <si>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</si>
  <si>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</si>
  <si>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</si>
  <si>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</si>
  <si>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</si>
  <si>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</si>
  <si>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</si>
  <si>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</si>
  <si>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</si>
  <si>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</si>
  <si>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</si>
  <si>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</si>
  <si>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</si>
  <si>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</si>
  <si>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</si>
  <si>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</si>
  <si>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</si>
  <si>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</si>
  <si>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</si>
  <si>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</si>
  <si>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</si>
  <si>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</si>
  <si>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</si>
  <si>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</si>
  <si>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</si>
  <si>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</si>
  <si>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</si>
  <si>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</si>
  <si>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</si>
  <si>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</si>
  <si>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</si>
  <si>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</si>
  <si>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</si>
  <si>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</si>
  <si>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</si>
  <si>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</si>
  <si>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</si>
  <si>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</si>
  <si>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</si>
  <si>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</si>
  <si>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</si>
  <si>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</si>
  <si>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</si>
  <si>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</si>
  <si>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</si>
  <si>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</si>
  <si>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</si>
  <si>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</si>
  <si>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</si>
  <si>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</si>
  <si>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</si>
  <si>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</si>
  <si>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</si>
  <si>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</si>
  <si>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</si>
  <si>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</si>
  <si>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</si>
  <si>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</si>
  <si>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</si>
  <si>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</si>
  <si>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</si>
  <si>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</si>
  <si>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</si>
  <si>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</si>
  <si>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</si>
  <si>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</si>
  <si>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</si>
  <si>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</si>
  <si>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</si>
  <si>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</si>
  <si>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</si>
  <si>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</si>
  <si>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</si>
  <si>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</si>
  <si>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</si>
  <si>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</si>
  <si>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</si>
  <si>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</si>
  <si>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</si>
  <si>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</si>
  <si>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</si>
  <si>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</si>
  <si>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</si>
  <si>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</si>
  <si>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</si>
  <si>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</si>
  <si>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</si>
  <si>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</si>
  <si>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</si>
  <si>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</si>
  <si>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</si>
  <si>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</si>
  <si>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</si>
  <si>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</si>
  <si>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</si>
  <si>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</si>
  <si>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</si>
  <si>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</si>
  <si>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</si>
  <si>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</si>
  <si>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</si>
  <si>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</si>
  <si>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</si>
  <si>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</si>
  <si>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</si>
  <si>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</si>
  <si>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</si>
  <si>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</si>
  <si>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</si>
  <si>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</si>
  <si>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</si>
  <si>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</si>
  <si>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</si>
  <si>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</si>
  <si>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</si>
  <si>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</si>
  <si>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</si>
  <si>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</si>
  <si>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</si>
  <si>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</si>
  <si>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</si>
  <si>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</si>
  <si>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</si>
  <si>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</si>
  <si>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</si>
  <si>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</si>
  <si>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</si>
  <si>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</si>
  <si>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</si>
  <si>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</si>
  <si>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</si>
  <si>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</si>
  <si>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</si>
  <si>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</si>
  <si>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</si>
  <si>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</si>
  <si>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</si>
  <si>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</si>
  <si>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</si>
  <si>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</si>
  <si>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</si>
  <si>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</si>
  <si>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</si>
  <si>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</si>
  <si>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</si>
  <si>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</si>
  <si>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</si>
  <si>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</si>
  <si>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</si>
  <si>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</si>
  <si>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</si>
  <si>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</si>
  <si>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</si>
  <si>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</si>
  <si>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</si>
  <si>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</si>
  <si>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</si>
  <si>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</si>
  <si>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</si>
  <si>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</si>
  <si>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</si>
  <si>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</si>
  <si>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</si>
  <si>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</si>
  <si>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</si>
  <si>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</si>
  <si>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</si>
  <si>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</si>
  <si>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</si>
  <si>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</si>
  <si>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</si>
  <si>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</si>
  <si>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</si>
  <si>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</si>
  <si>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</si>
  <si>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</si>
  <si>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</si>
  <si>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</si>
  <si>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</si>
  <si>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</si>
  <si>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</si>
  <si>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</si>
  <si>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</si>
  <si>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</si>
  <si>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</si>
  <si>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</si>
  <si>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</si>
  <si>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</si>
  <si>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</si>
  <si>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</si>
  <si>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</si>
  <si>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</si>
  <si>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</si>
  <si>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</si>
  <si>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</si>
  <si>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</si>
  <si>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</si>
  <si>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</si>
  <si>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</si>
  <si>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</si>
  <si>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</si>
  <si>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</si>
  <si>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</si>
  <si>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</si>
  <si>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</si>
  <si>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</si>
  <si>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</si>
  <si>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</si>
  <si>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</si>
  <si>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</si>
  <si>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</si>
  <si>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</si>
  <si>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</si>
  <si>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</si>
  <si>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</si>
  <si>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</si>
  <si>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</si>
  <si>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</si>
  <si>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</si>
  <si>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</si>
  <si>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</si>
  <si>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</si>
  <si>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</si>
  <si>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</si>
  <si>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</si>
  <si>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</si>
  <si>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</si>
  <si>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</si>
  <si>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</si>
  <si>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</si>
  <si>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</si>
  <si>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</si>
  <si>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</si>
  <si>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</si>
  <si>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</si>
  <si>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</si>
  <si>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</si>
  <si>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</si>
  <si>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</si>
  <si>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</si>
  <si>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</si>
  <si>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</si>
  <si>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</si>
  <si>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</si>
  <si>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</si>
  <si>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</si>
  <si>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</si>
  <si>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</si>
  <si>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</si>
  <si>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</si>
  <si>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</si>
  <si>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</si>
  <si>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</si>
  <si>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</si>
  <si>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</si>
  <si>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</si>
  <si>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</si>
  <si>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</si>
  <si>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</si>
  <si>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</si>
  <si>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</si>
  <si>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</si>
  <si>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</si>
  <si>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</si>
  <si>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</si>
  <si>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</si>
  <si>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</si>
  <si>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</si>
  <si>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</si>
  <si>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</si>
  <si>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</si>
  <si>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</si>
  <si>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</si>
  <si>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</si>
  <si>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</si>
  <si>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</si>
  <si>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</si>
  <si>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</si>
  <si>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</si>
  <si>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</si>
  <si>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</si>
  <si>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</si>
  <si>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</si>
  <si>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</si>
  <si>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</si>
  <si>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</si>
  <si>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</si>
  <si>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</si>
  <si>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</si>
  <si>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</si>
  <si>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</si>
  <si>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</si>
  <si>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</si>
  <si>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</si>
  <si>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</si>
  <si>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</si>
  <si>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</si>
  <si>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</si>
  <si>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</si>
  <si>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</si>
  <si>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</si>
  <si>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</si>
  <si>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</si>
  <si>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</si>
  <si>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</si>
  <si>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</si>
  <si>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</si>
  <si>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</si>
  <si>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</si>
  <si>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</si>
  <si>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</si>
  <si>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</si>
  <si>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</si>
  <si>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</si>
  <si>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</si>
  <si>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</si>
  <si>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</si>
  <si>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</si>
  <si>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</si>
  <si>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</si>
  <si>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</si>
  <si>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</si>
  <si>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</si>
  <si>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</si>
  <si>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</si>
  <si>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</si>
  <si>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</si>
  <si>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</si>
  <si>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</si>
  <si>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</si>
  <si>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</si>
  <si>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</si>
  <si>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</si>
  <si>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</si>
  <si>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</si>
  <si>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</si>
  <si>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</si>
  <si>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</si>
  <si>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</si>
  <si>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</si>
  <si>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</si>
  <si>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</si>
  <si>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</si>
  <si>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</si>
  <si>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</si>
  <si>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</si>
  <si>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</si>
  <si>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</si>
  <si>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</si>
  <si>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</si>
  <si>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</si>
  <si>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</si>
  <si>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</si>
  <si>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</si>
  <si>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</si>
  <si>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</si>
  <si>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</si>
  <si>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</si>
  <si>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</si>
  <si>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</si>
  <si>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</si>
  <si>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</si>
  <si>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</si>
  <si>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</si>
  <si>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</si>
  <si>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</si>
  <si>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</si>
  <si>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</si>
  <si>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</si>
  <si>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</si>
  <si>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</si>
  <si>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</si>
  <si>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</si>
  <si>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</si>
  <si>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</si>
  <si>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</si>
  <si>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</si>
  <si>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</si>
  <si>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</si>
  <si>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</si>
  <si>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</si>
  <si>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</si>
  <si>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</si>
  <si>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</si>
  <si>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</si>
  <si>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</si>
  <si>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</si>
  <si>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</si>
  <si>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</si>
  <si>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</si>
  <si>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</si>
  <si>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</si>
  <si>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</si>
  <si>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</si>
  <si>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</si>
  <si>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</si>
  <si>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</si>
  <si>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</si>
  <si>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</si>
  <si>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</si>
  <si>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</si>
  <si>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</si>
  <si>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</si>
  <si>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</si>
  <si>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</si>
  <si>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</si>
  <si>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</si>
  <si>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</si>
  <si>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</si>
  <si>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</si>
  <si>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</si>
  <si>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</si>
  <si>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</si>
  <si>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</si>
  <si>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</si>
  <si>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</si>
  <si>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</si>
  <si>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</si>
  <si>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</si>
  <si>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</si>
  <si>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</si>
  <si>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</si>
  <si>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</si>
  <si>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</si>
  <si>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</si>
  <si>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</si>
  <si>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</si>
  <si>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</si>
  <si>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</si>
  <si>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</si>
  <si>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</si>
  <si>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</si>
  <si>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</si>
  <si>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</si>
  <si>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</si>
  <si>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</si>
  <si>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</si>
  <si>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</si>
  <si>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</si>
  <si>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</si>
  <si>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</si>
  <si>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</si>
  <si>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</si>
  <si>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</si>
  <si>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</si>
  <si>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</si>
  <si>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</si>
  <si>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</si>
  <si>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</si>
  <si>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</si>
  <si>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</si>
  <si>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</si>
  <si>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</si>
  <si>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</si>
  <si>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</si>
  <si>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</si>
  <si>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</si>
  <si>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</si>
  <si>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</si>
  <si>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</si>
  <si>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</si>
  <si>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</si>
  <si>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</si>
  <si>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</si>
  <si>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</si>
  <si>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</si>
  <si>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</si>
  <si>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</si>
  <si>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</si>
  <si>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</si>
  <si>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</si>
  <si>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</si>
  <si>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</si>
  <si>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</si>
  <si>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</si>
  <si>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</si>
  <si>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</si>
  <si>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</si>
  <si>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</si>
  <si>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</si>
  <si>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</si>
  <si>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</si>
  <si>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</si>
  <si>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</si>
  <si>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</si>
  <si>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</si>
  <si>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</si>
  <si>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</si>
  <si>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</si>
  <si>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</si>
  <si>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</si>
  <si>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</si>
  <si>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</si>
  <si>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</si>
  <si>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</si>
  <si>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</si>
  <si>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</si>
  <si>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</si>
  <si>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</si>
  <si>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</si>
  <si>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</si>
  <si>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</si>
  <si>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</si>
  <si>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</si>
  <si>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</si>
  <si>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</si>
  <si>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</si>
  <si>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</si>
  <si>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</si>
  <si>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</si>
  <si>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</si>
  <si>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</si>
  <si>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</si>
  <si>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</si>
  <si>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</si>
  <si>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</si>
  <si>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</si>
  <si>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</si>
  <si>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</si>
  <si>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</si>
  <si>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</si>
  <si>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</si>
  <si>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</si>
  <si>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</si>
  <si>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</si>
  <si>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</si>
  <si>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</si>
  <si>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</si>
  <si>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</si>
  <si>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</si>
  <si>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</si>
  <si>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</si>
  <si>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</si>
  <si>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</si>
  <si>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</si>
  <si>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</si>
  <si>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</si>
  <si>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</si>
  <si>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</si>
  <si>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</si>
  <si>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</si>
  <si>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</si>
  <si>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</si>
  <si>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</si>
  <si>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</si>
  <si>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</si>
  <si>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</si>
  <si>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</si>
  <si>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</si>
  <si>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</si>
  <si>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</si>
  <si>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</si>
  <si>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</si>
  <si>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</si>
  <si>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</si>
  <si>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</si>
  <si>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</si>
  <si>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</si>
  <si>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</si>
  <si>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</si>
  <si>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</si>
  <si>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</si>
  <si>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</si>
  <si>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</si>
  <si>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</si>
  <si>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</si>
  <si>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</si>
  <si>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</si>
  <si>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</si>
  <si>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</si>
  <si>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</si>
  <si>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</si>
  <si>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</si>
  <si>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</si>
  <si>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</si>
  <si>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</si>
  <si>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</si>
  <si>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</si>
  <si>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</si>
  <si>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</si>
  <si>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</si>
  <si>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</si>
  <si>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</si>
  <si>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</si>
  <si>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</si>
  <si>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</si>
  <si>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</si>
  <si>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</si>
  <si>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</si>
  <si>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</si>
  <si>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</si>
  <si>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</si>
  <si>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</si>
  <si>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</si>
  <si>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</si>
  <si>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</si>
  <si>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</si>
  <si>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</si>
  <si>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</si>
  <si>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</si>
  <si>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</si>
  <si>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</si>
  <si>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</si>
  <si>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</si>
  <si>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</si>
  <si>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</si>
  <si>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</si>
  <si>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</si>
  <si>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</si>
  <si>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</si>
  <si>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</si>
  <si>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</si>
  <si>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</si>
  <si>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</si>
  <si>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</si>
  <si>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</si>
  <si>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</si>
  <si>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</si>
  <si>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</si>
  <si>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</si>
  <si>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</si>
  <si>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</si>
  <si>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</si>
  <si>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</si>
  <si>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</si>
  <si>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</si>
  <si>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</si>
  <si>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</si>
  <si>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</si>
  <si>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</si>
  <si>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</si>
  <si>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</si>
  <si>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</si>
  <si>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</si>
  <si>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</si>
  <si>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</si>
  <si>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</si>
  <si>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</si>
  <si>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</si>
  <si>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</si>
  <si>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</si>
  <si>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</si>
  <si>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</si>
  <si>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</si>
  <si>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</si>
  <si>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</si>
  <si>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</si>
  <si>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</si>
  <si>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</si>
  <si>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</si>
  <si>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</si>
  <si>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</si>
  <si>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</si>
  <si>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</si>
  <si>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</si>
  <si>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</si>
  <si>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</si>
  <si>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</si>
  <si>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</si>
  <si>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</si>
  <si>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</si>
  <si>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</si>
  <si>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</si>
  <si>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</si>
  <si>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</si>
  <si>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</si>
  <si>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</si>
  <si>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</si>
  <si>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</si>
  <si>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</si>
  <si>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</si>
  <si>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</si>
  <si>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</si>
  <si>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</si>
  <si>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</si>
  <si>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</si>
  <si>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</si>
  <si>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</si>
  <si>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</si>
  <si>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</si>
  <si>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</si>
  <si>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</si>
  <si>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</si>
  <si>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</si>
  <si>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</si>
  <si>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</si>
  <si>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</si>
  <si>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</si>
  <si>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</si>
  <si>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</si>
  <si>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</si>
  <si>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</si>
  <si>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</si>
  <si>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</si>
  <si>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</si>
  <si>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</si>
  <si>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</si>
  <si>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</si>
  <si>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</si>
  <si>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</si>
  <si>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</si>
  <si>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</si>
  <si>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</si>
  <si>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</si>
  <si>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</si>
  <si>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</si>
  <si>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</si>
  <si>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</si>
  <si>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</si>
  <si>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</si>
  <si>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</si>
  <si>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</si>
  <si>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</si>
  <si>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</si>
  <si>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</si>
  <si>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</si>
  <si>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</si>
  <si>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</si>
  <si>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</si>
  <si>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</si>
  <si>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</si>
  <si>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</si>
  <si>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</si>
  <si>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</si>
  <si>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</si>
  <si>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</si>
  <si>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</si>
  <si>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</si>
  <si>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</si>
  <si>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</si>
  <si>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</si>
  <si>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</si>
  <si>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</si>
  <si>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</si>
  <si>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</si>
  <si>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</si>
  <si>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</si>
  <si>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</si>
  <si>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</si>
  <si>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</si>
  <si>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</si>
  <si>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</si>
  <si>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</si>
  <si>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</si>
  <si>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</si>
  <si>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</si>
  <si>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</si>
  <si>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</si>
  <si>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</si>
  <si>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</si>
  <si>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</si>
  <si>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</si>
  <si>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</si>
  <si>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</si>
  <si>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</si>
  <si>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</si>
  <si>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</si>
  <si>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</si>
  <si>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</si>
  <si>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</si>
  <si>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</si>
  <si>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</si>
  <si>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</si>
  <si>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</si>
  <si>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</si>
  <si>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</si>
  <si>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</si>
  <si>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</si>
  <si>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</si>
  <si>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</si>
  <si>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</si>
  <si>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</si>
  <si>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</si>
  <si>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</si>
  <si>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</si>
  <si>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</si>
  <si>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</si>
  <si>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</si>
  <si>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</si>
  <si>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</si>
  <si>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</si>
  <si>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</si>
  <si>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</si>
  <si>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</si>
  <si>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</si>
  <si>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</si>
  <si>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</si>
  <si>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</si>
  <si>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</si>
  <si>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</si>
  <si>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</si>
  <si>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</si>
  <si>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</si>
  <si>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</si>
  <si>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</si>
  <si>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</si>
  <si>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</si>
  <si>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</si>
  <si>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</si>
  <si>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</si>
  <si>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</si>
  <si>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</si>
  <si>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</si>
  <si>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</si>
  <si>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</si>
  <si>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</si>
  <si>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</si>
  <si>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</si>
  <si>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</si>
  <si>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</si>
  <si>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</si>
  <si>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</si>
  <si>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</si>
  <si>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</si>
  <si>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</si>
  <si>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</si>
  <si>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</si>
  <si>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</si>
  <si>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</si>
  <si>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</si>
  <si>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</si>
  <si>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</si>
  <si>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</si>
  <si>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</si>
  <si>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</si>
  <si>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</si>
  <si>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</si>
  <si>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</si>
  <si>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</si>
  <si>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</si>
  <si>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</si>
  <si>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</si>
  <si>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</si>
  <si>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</si>
  <si>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</si>
  <si>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</si>
  <si>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</si>
  <si>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</si>
  <si>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</si>
  <si>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</si>
  <si>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</si>
  <si>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</si>
  <si>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</si>
  <si>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</si>
  <si>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</si>
  <si>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</si>
  <si>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</si>
  <si>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</si>
  <si>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</si>
  <si>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</si>
  <si>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</si>
  <si>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</si>
  <si>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</si>
  <si>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</si>
  <si>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</si>
  <si>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</si>
  <si>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</si>
  <si>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</si>
  <si>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</si>
  <si>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</si>
  <si>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</si>
  <si>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</si>
  <si>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</si>
  <si>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</si>
  <si>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</si>
  <si>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</si>
  <si>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</si>
  <si>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</si>
  <si>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</si>
  <si>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</si>
  <si>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</si>
  <si>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</si>
  <si>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</si>
  <si>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</si>
  <si>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</si>
  <si>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</si>
  <si>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</si>
  <si>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</si>
  <si>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</si>
  <si>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</si>
  <si>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</si>
  <si>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</si>
  <si>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</si>
  <si>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</si>
  <si>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</si>
  <si>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</si>
  <si>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</si>
  <si>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</si>
  <si>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</si>
  <si>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</si>
  <si>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</si>
  <si>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</si>
  <si>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</si>
  <si>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</si>
  <si>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</si>
  <si>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</si>
  <si>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</si>
  <si>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</si>
  <si>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</si>
  <si>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</si>
  <si>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</si>
  <si>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</si>
  <si>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</si>
  <si>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</si>
  <si>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</si>
  <si>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</si>
  <si>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</si>
  <si>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</si>
  <si>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</si>
  <si>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</si>
  <si>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</si>
  <si>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</si>
  <si>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</si>
  <si>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</si>
  <si>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</si>
  <si>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</si>
  <si>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</si>
  <si>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</si>
  <si>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</si>
  <si>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</si>
  <si>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</si>
  <si>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</si>
  <si>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</si>
  <si>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</si>
  <si>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</si>
  <si>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</si>
  <si>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</si>
  <si>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</si>
  <si>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</si>
  <si>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</si>
  <si>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</si>
  <si>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</si>
  <si>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</si>
  <si>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</si>
  <si>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</si>
  <si>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</si>
  <si>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</si>
  <si>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</si>
  <si>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</si>
  <si>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</si>
  <si>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</si>
  <si>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</si>
  <si>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</si>
  <si>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</si>
  <si>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</si>
  <si>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</si>
  <si>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</si>
  <si>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</si>
  <si>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</si>
  <si>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</si>
  <si>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</si>
  <si>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</si>
  <si>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</si>
  <si>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</si>
  <si>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</si>
  <si>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</si>
  <si>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</si>
  <si>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</si>
  <si>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</si>
  <si>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</si>
  <si>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</si>
  <si>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</si>
  <si>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</si>
  <si>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</si>
  <si>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</si>
  <si>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</si>
  <si>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</si>
  <si>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</si>
  <si>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</si>
  <si>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</si>
  <si>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</si>
  <si>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</si>
  <si>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</si>
  <si>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</si>
  <si>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</si>
  <si>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</si>
  <si>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</si>
  <si>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</si>
  <si>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</si>
  <si>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</si>
  <si>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</si>
  <si>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</si>
  <si>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</si>
  <si>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</si>
  <si>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</si>
  <si>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</si>
  <si>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</si>
  <si>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</si>
  <si>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</si>
  <si>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</si>
  <si>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</si>
  <si>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</si>
  <si>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</si>
  <si>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</si>
  <si>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</si>
  <si>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</si>
  <si>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</si>
  <si>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</si>
  <si>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</si>
  <si>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</si>
  <si>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</si>
  <si>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</si>
  <si>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</si>
  <si>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</si>
  <si>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</si>
  <si>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</si>
  <si>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</si>
  <si>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</si>
  <si>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</si>
  <si>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</si>
  <si>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</si>
  <si>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</si>
  <si>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</si>
  <si>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</si>
  <si>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</si>
  <si>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</si>
  <si>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</si>
  <si>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</si>
  <si>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</si>
  <si>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</si>
  <si>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</si>
  <si>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</si>
  <si>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</si>
  <si>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</si>
  <si>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</si>
  <si>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</si>
  <si>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</si>
  <si>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</si>
  <si>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</si>
  <si>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</si>
  <si>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</si>
  <si>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</si>
  <si>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</si>
  <si>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</si>
  <si>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</si>
  <si>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</si>
  <si>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</si>
  <si>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</si>
  <si>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</si>
  <si>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</si>
  <si>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</si>
  <si>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</si>
  <si>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</si>
  <si>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</si>
  <si>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</si>
  <si>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</si>
  <si>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</si>
  <si>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</si>
  <si>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</si>
  <si>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</si>
  <si>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</si>
  <si>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</si>
  <si>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</si>
  <si>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</si>
  <si>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</si>
  <si>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</si>
  <si>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</si>
  <si>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</si>
  <si>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</si>
  <si>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</si>
  <si>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</si>
  <si>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</si>
  <si>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</si>
  <si>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</si>
  <si>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</si>
  <si>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</si>
  <si>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</si>
  <si>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</si>
  <si>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</si>
  <si>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</si>
  <si>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</si>
  <si>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</si>
  <si>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</si>
  <si>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</si>
  <si>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</si>
  <si>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</si>
  <si>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</si>
  <si>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</si>
  <si>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</si>
  <si>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</si>
  <si>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</si>
  <si>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</si>
  <si>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</si>
  <si>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</si>
  <si>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</si>
  <si>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</si>
  <si>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</si>
  <si>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</si>
  <si>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</si>
  <si>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</si>
  <si>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</si>
  <si>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</si>
  <si>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</si>
  <si>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</si>
  <si>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</si>
  <si>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</si>
  <si>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</si>
  <si>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</si>
  <si>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</si>
  <si>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</si>
  <si>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</si>
  <si>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</si>
  <si>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</si>
  <si>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</si>
  <si>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</si>
  <si>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</si>
  <si>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</si>
  <si>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</si>
  <si>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</si>
  <si>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</si>
  <si>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</si>
  <si>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</si>
  <si>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</si>
  <si>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</si>
  <si>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</si>
  <si>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</si>
  <si>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</si>
  <si>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</si>
  <si>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</si>
  <si>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</si>
  <si>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</si>
  <si>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</si>
  <si>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</si>
  <si>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</si>
  <si>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</si>
  <si>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</si>
  <si>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</si>
  <si>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</si>
  <si>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</si>
  <si>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</si>
  <si>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</si>
  <si>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</si>
  <si>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</si>
  <si>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</si>
  <si>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</si>
  <si>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</si>
  <si>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</si>
  <si>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</si>
  <si>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</si>
  <si>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</si>
  <si>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</si>
  <si>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</si>
  <si>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</si>
  <si>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</si>
  <si>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</si>
  <si>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</si>
  <si>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</si>
  <si>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</si>
  <si>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</si>
  <si>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</si>
  <si>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</si>
  <si>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</si>
  <si>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</si>
  <si>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</si>
  <si>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</si>
  <si>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</si>
  <si>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</si>
  <si>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</si>
  <si>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</si>
  <si>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</si>
  <si>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</si>
  <si>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</si>
  <si>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</si>
  <si>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</si>
  <si>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</si>
  <si>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</si>
  <si>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</si>
  <si>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</si>
  <si>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</si>
  <si>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</si>
  <si>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</si>
  <si>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</si>
  <si>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</si>
  <si>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</si>
  <si>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</si>
  <si>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</si>
  <si>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</si>
  <si>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</si>
  <si>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</si>
  <si>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</si>
  <si>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</si>
  <si>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</si>
  <si>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</si>
  <si>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</si>
  <si>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</si>
  <si>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</si>
  <si>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</si>
  <si>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</si>
  <si>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</si>
  <si>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</si>
  <si>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</si>
  <si>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</si>
  <si>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</si>
  <si>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</si>
  <si>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</si>
  <si>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</si>
  <si>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</si>
  <si>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</si>
  <si>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</si>
  <si>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</si>
  <si>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</si>
  <si>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</si>
  <si>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</si>
  <si>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</si>
  <si>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</si>
  <si>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</si>
  <si>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</si>
  <si>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</si>
  <si>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</si>
  <si>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</si>
  <si>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</si>
  <si>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</si>
  <si>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</si>
  <si>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</si>
  <si>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</si>
  <si>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</si>
  <si>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</si>
  <si>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</si>
  <si>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</si>
  <si>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</si>
  <si>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</si>
  <si>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</si>
  <si>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</si>
  <si>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</si>
  <si>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</si>
  <si>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</si>
  <si>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</si>
  <si>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</si>
  <si>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</si>
  <si>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</si>
  <si>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</si>
  <si>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</si>
  <si>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</si>
  <si>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</si>
  <si>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</si>
  <si>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</si>
  <si>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</si>
  <si>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</si>
  <si>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</si>
  <si>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</si>
  <si>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</si>
  <si>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</si>
  <si>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</si>
  <si>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</si>
  <si>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</si>
  <si>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</si>
  <si>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</si>
  <si>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</si>
  <si>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</si>
  <si>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</si>
  <si>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</si>
  <si>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</si>
  <si>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</si>
  <si>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</si>
  <si>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</si>
  <si>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</si>
  <si>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</si>
  <si>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</si>
  <si>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</si>
  <si>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</si>
  <si>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</si>
  <si>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</si>
  <si>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</si>
  <si>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</si>
  <si>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</si>
  <si>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</si>
  <si>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</si>
  <si>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</si>
  <si>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</si>
  <si>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</si>
  <si>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</si>
  <si>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</si>
  <si>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</si>
  <si>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</si>
  <si>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</si>
  <si>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</si>
  <si>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</si>
  <si>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</si>
  <si>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</si>
  <si>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</si>
  <si>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</si>
  <si>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</si>
  <si>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</si>
  <si>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</si>
  <si>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</si>
  <si>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</si>
  <si>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</si>
  <si>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</si>
  <si>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</si>
  <si>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</si>
  <si>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</si>
  <si>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</si>
  <si>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</si>
  <si>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</si>
  <si>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</si>
  <si>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</si>
  <si>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</si>
  <si>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</si>
  <si>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</si>
  <si>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</si>
  <si>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</si>
  <si>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</si>
  <si>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</si>
  <si>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</si>
  <si>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</si>
  <si>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</si>
  <si>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</si>
  <si>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</si>
  <si>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</si>
  <si>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</si>
  <si>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</si>
  <si>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</si>
  <si>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</si>
  <si>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</si>
  <si>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</si>
  <si>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</si>
  <si>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</si>
  <si>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</si>
  <si>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</si>
  <si>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</si>
  <si>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</si>
  <si>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</si>
  <si>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</si>
  <si>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</si>
  <si>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</si>
  <si>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</si>
  <si>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</si>
  <si>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</si>
  <si>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</si>
  <si>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</si>
  <si>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</si>
  <si>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</si>
  <si>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</si>
  <si>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</si>
  <si>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</si>
  <si>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</si>
  <si>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</si>
  <si>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</si>
  <si>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</si>
  <si>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</si>
  <si>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</si>
  <si>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</si>
  <si>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</si>
  <si>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</si>
  <si>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</si>
  <si>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</si>
  <si>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</si>
  <si>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</si>
  <si>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</si>
  <si>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</si>
  <si>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</si>
  <si>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</si>
  <si>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</si>
  <si>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</si>
  <si>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</si>
  <si>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</si>
  <si>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</si>
  <si>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</si>
  <si>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</si>
  <si>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</si>
  <si>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</si>
  <si>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</si>
  <si>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</si>
  <si>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</si>
  <si>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</si>
  <si>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</si>
  <si>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</si>
  <si>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</si>
  <si>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</si>
  <si>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</si>
  <si>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</si>
  <si>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</si>
  <si>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</si>
  <si>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</si>
  <si>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</si>
  <si>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</si>
  <si>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</si>
  <si>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</si>
  <si>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</si>
  <si>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</si>
  <si>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</si>
  <si>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</si>
  <si>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</si>
  <si>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</si>
  <si>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</si>
  <si>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</si>
  <si>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</si>
  <si>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</si>
  <si>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</si>
  <si>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</si>
  <si>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</si>
  <si>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</si>
  <si>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</si>
  <si>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</si>
  <si>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</si>
  <si>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</si>
  <si>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</si>
  <si>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</si>
  <si>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</si>
  <si>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</si>
  <si>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</si>
  <si>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</si>
  <si>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</si>
  <si>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</si>
  <si>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</si>
  <si>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</si>
  <si>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</si>
  <si>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</si>
  <si>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</si>
  <si>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</si>
  <si>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</si>
  <si>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</si>
  <si>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</si>
  <si>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</si>
  <si>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</si>
  <si>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</si>
  <si>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</si>
  <si>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</si>
  <si>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</si>
  <si>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</si>
  <si>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</si>
  <si>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</si>
  <si>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</si>
  <si>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</si>
  <si>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</si>
  <si>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</si>
  <si>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</si>
  <si>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</si>
  <si>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</si>
  <si>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</si>
  <si>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</si>
  <si>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</si>
  <si>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</si>
  <si>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</si>
  <si>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</si>
  <si>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</si>
  <si>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</si>
  <si>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</si>
  <si>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</si>
  <si>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</si>
  <si>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</si>
  <si>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</si>
  <si>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</si>
  <si>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</si>
  <si>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</si>
  <si>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</si>
  <si>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</si>
  <si>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</si>
  <si>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</si>
  <si>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</si>
  <si>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</si>
  <si>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</si>
  <si>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</si>
  <si>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</si>
  <si>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</si>
  <si>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</si>
  <si>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</si>
  <si>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</si>
  <si>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</si>
  <si>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</si>
  <si>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</si>
  <si>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</si>
  <si>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</si>
  <si>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</si>
  <si>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</si>
  <si>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</si>
  <si>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</si>
  <si>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</si>
  <si>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</si>
  <si>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</si>
  <si>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</si>
  <si>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</si>
  <si>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</si>
  <si>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</si>
  <si>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</si>
  <si>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</si>
  <si>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</si>
  <si>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</si>
  <si>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</si>
  <si>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</si>
  <si>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</si>
  <si>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</si>
  <si>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</si>
  <si>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</si>
  <si>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</si>
  <si>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</si>
  <si>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</si>
  <si>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</si>
  <si>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</si>
  <si>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</si>
  <si>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</si>
  <si>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</si>
  <si>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</si>
  <si>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</si>
  <si>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</si>
  <si>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</si>
  <si>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</si>
  <si>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</si>
  <si>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</si>
  <si>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</si>
  <si>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</si>
  <si>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</si>
  <si>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</si>
  <si>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</si>
  <si>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</si>
  <si>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</si>
  <si>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</si>
  <si>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</si>
  <si>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</si>
  <si>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</si>
  <si>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</si>
  <si>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</si>
  <si>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</si>
  <si>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</si>
  <si>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</si>
  <si>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</si>
  <si>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</si>
  <si>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</si>
  <si>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</si>
  <si>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</si>
  <si>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</si>
  <si>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</si>
  <si>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</si>
  <si>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</si>
  <si>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</si>
  <si>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</si>
  <si>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</si>
  <si>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</si>
  <si>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</si>
  <si>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</si>
  <si>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</si>
  <si>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</si>
  <si>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</si>
  <si>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</si>
  <si>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</si>
  <si>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</si>
  <si>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</si>
  <si>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</si>
  <si>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</si>
  <si>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</si>
  <si>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</si>
  <si>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</si>
  <si>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</si>
  <si>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</si>
  <si>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</si>
  <si>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</si>
  <si>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</si>
  <si>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</si>
  <si>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</si>
  <si>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</si>
  <si>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</si>
  <si>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</si>
  <si>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</si>
  <si>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</si>
  <si>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</si>
  <si>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</si>
  <si>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</si>
  <si>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</si>
  <si>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</si>
  <si>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</si>
  <si>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</si>
  <si>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</si>
  <si>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</si>
  <si>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</si>
  <si>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</si>
  <si>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</si>
  <si>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</si>
  <si>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</si>
  <si>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</si>
  <si>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</si>
  <si>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</si>
  <si>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</si>
  <si>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</si>
  <si>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</si>
  <si>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</si>
  <si>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</si>
  <si>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</si>
  <si>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</si>
  <si>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</si>
  <si>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</si>
  <si>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</si>
  <si>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</si>
  <si>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</si>
  <si>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</si>
  <si>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</si>
  <si>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</si>
  <si>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</si>
  <si>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</si>
  <si>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</si>
  <si>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</si>
  <si>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</si>
  <si>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</si>
  <si>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</si>
  <si>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</si>
  <si>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</si>
  <si>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</si>
  <si>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</si>
  <si>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</si>
  <si>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</si>
  <si>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</si>
  <si>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</si>
  <si>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</si>
  <si>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</si>
  <si>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</si>
  <si>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</si>
  <si>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</si>
  <si>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</si>
  <si>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</si>
  <si>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</si>
  <si>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</si>
  <si>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</si>
  <si>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</si>
  <si>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</si>
  <si>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</si>
  <si>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</si>
  <si>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</si>
  <si>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</si>
  <si>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</si>
  <si>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</si>
  <si>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</si>
  <si>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</si>
  <si>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</si>
  <si>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</si>
  <si>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</si>
  <si>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</si>
  <si>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</si>
  <si>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</si>
  <si>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</si>
  <si>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</si>
  <si>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</si>
  <si>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</si>
  <si>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</si>
  <si>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</si>
  <si>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</si>
  <si>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</si>
  <si>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</si>
  <si>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</si>
  <si>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</si>
  <si>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</si>
  <si>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</si>
  <si>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</si>
  <si>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</si>
  <si>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</si>
  <si>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</si>
  <si>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</si>
  <si>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</si>
  <si>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</si>
  <si>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</si>
  <si>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</si>
  <si>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</si>
  <si>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</si>
  <si>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</si>
  <si>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</si>
  <si>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</si>
  <si>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</si>
  <si>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</si>
  <si>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</si>
  <si>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</si>
  <si>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</si>
  <si>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</si>
  <si>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</si>
  <si>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</si>
  <si>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</si>
  <si>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</si>
  <si>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</si>
  <si>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</si>
  <si>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</si>
  <si>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</si>
  <si>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</si>
  <si>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</si>
  <si>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</si>
  <si>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</si>
  <si>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</si>
  <si>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</si>
  <si>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</si>
  <si>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</si>
  <si>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</si>
  <si>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</si>
  <si>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</si>
  <si>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</si>
  <si>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</si>
  <si>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</si>
  <si>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</si>
  <si>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</si>
  <si>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</si>
  <si>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</si>
  <si>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</si>
  <si>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</si>
  <si>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</si>
  <si>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</si>
  <si>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</si>
  <si>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</si>
  <si>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</si>
  <si>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</si>
  <si>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</si>
  <si>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</si>
  <si>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</si>
  <si>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</si>
  <si>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</si>
  <si>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</si>
  <si>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</si>
  <si>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</si>
  <si>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</si>
  <si>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</si>
  <si>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</si>
  <si>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</si>
  <si>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</si>
  <si>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</si>
  <si>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</si>
  <si>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</si>
  <si>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</si>
  <si>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</si>
  <si>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</si>
  <si>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</si>
  <si>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</si>
  <si>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</si>
  <si>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</si>
  <si>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</si>
  <si>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</si>
  <si>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</si>
  <si>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</si>
  <si>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</si>
  <si>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</si>
  <si>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</si>
  <si>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</si>
  <si>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</si>
  <si>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</si>
  <si>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</si>
  <si>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</si>
  <si>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</si>
  <si>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</si>
  <si>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</si>
  <si>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</si>
  <si>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</si>
  <si>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</si>
  <si>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</si>
  <si>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</si>
  <si>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</si>
  <si>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</si>
  <si>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</si>
  <si>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</si>
  <si>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</si>
  <si>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</si>
  <si>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</si>
  <si>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</si>
  <si>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</si>
  <si>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</si>
  <si>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</si>
  <si>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</si>
  <si>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</si>
  <si>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</si>
  <si>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</si>
  <si>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</si>
  <si>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</si>
  <si>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</si>
  <si>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</si>
  <si>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</si>
  <si>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</si>
  <si>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</si>
  <si>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</si>
  <si>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</si>
  <si>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</si>
  <si>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</si>
  <si>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</si>
  <si>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</si>
  <si>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</si>
  <si>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</si>
  <si>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</si>
  <si>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</si>
  <si>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</si>
  <si>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</si>
  <si>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</si>
  <si>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</si>
  <si>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</si>
  <si>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</si>
  <si>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</si>
  <si>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</si>
  <si>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</si>
  <si>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</si>
  <si>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</si>
  <si>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</si>
  <si>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</si>
  <si>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</si>
  <si>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</si>
  <si>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</si>
  <si>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</si>
  <si>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</si>
  <si>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</si>
  <si>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</si>
  <si>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</si>
  <si>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</si>
  <si>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</si>
  <si>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</si>
  <si>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</si>
  <si>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</si>
  <si>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</si>
  <si>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</si>
  <si>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</si>
  <si>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</si>
  <si>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</si>
  <si>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</si>
  <si>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</si>
  <si>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</si>
  <si>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</si>
  <si>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</si>
  <si>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</si>
  <si>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</si>
  <si>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</si>
  <si>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</si>
  <si>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</si>
  <si>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</si>
  <si>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</si>
  <si>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</si>
  <si>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</si>
  <si>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</si>
  <si>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</si>
  <si>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</si>
  <si>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</si>
  <si>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</si>
  <si>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</si>
  <si>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</si>
  <si>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</si>
  <si>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</si>
  <si>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</si>
  <si>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</si>
  <si>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</si>
  <si>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</si>
  <si>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</si>
  <si>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</si>
  <si>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</si>
  <si>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</si>
  <si>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</si>
  <si>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</si>
  <si>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</si>
  <si>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</si>
  <si>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</si>
  <si>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</si>
  <si>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</si>
  <si>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</si>
  <si>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</si>
  <si>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</si>
  <si>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</si>
  <si>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</si>
  <si>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</si>
  <si>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</si>
  <si>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</si>
  <si>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</si>
  <si>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</si>
  <si>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</si>
  <si>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</si>
  <si>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</si>
  <si>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</si>
  <si>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</si>
  <si>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</si>
  <si>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</si>
  <si>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</si>
  <si>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</si>
  <si>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</si>
  <si>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</si>
  <si>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</si>
  <si>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</si>
  <si>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</si>
  <si>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</si>
  <si>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</si>
  <si>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</si>
  <si>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</si>
  <si>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</si>
  <si>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</si>
  <si>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</si>
  <si>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</si>
  <si>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</si>
  <si>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</si>
  <si>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</si>
  <si>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</si>
  <si>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</si>
  <si>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</si>
  <si>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</si>
  <si>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</si>
  <si>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</si>
  <si>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</si>
  <si>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</si>
  <si>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</si>
  <si>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</si>
  <si>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</si>
  <si>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</si>
  <si>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</si>
  <si>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</si>
  <si>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</si>
  <si>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</si>
  <si>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</si>
  <si>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</si>
  <si>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</si>
  <si>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</si>
  <si>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</si>
  <si>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</si>
  <si>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</si>
  <si>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</si>
  <si>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</si>
  <si>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</si>
  <si>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</si>
  <si>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</si>
  <si>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</si>
  <si>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</si>
  <si>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</si>
  <si>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</si>
  <si>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</si>
  <si>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</si>
  <si>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</si>
  <si>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</si>
  <si>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</si>
  <si>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</si>
  <si>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</si>
  <si>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</si>
  <si>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</si>
  <si>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</si>
  <si>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</si>
  <si>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</si>
  <si>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</si>
  <si>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</si>
  <si>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</si>
  <si>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</si>
  <si>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</si>
  <si>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</si>
  <si>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</si>
  <si>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</si>
  <si>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</si>
  <si>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</si>
  <si>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</si>
  <si>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</si>
  <si>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</si>
  <si>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</si>
  <si>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</si>
  <si>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</si>
  <si>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</si>
  <si>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</si>
  <si>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</si>
  <si>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</si>
  <si>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</si>
  <si>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</si>
  <si>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</si>
  <si>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</si>
  <si>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</si>
  <si>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</si>
  <si>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</si>
  <si>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</si>
  <si>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</si>
  <si>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</si>
  <si>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</si>
  <si>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</si>
  <si>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</si>
  <si>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</si>
  <si>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</si>
  <si>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</si>
  <si>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</si>
  <si>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</si>
  <si>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</si>
  <si>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</si>
  <si>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</si>
  <si>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</si>
  <si>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</si>
  <si>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</si>
  <si>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</si>
  <si>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</si>
  <si>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</si>
  <si>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</si>
  <si>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</si>
  <si>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</si>
  <si>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</si>
  <si>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</si>
  <si>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</si>
  <si>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</si>
  <si>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</si>
  <si>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</si>
  <si>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</si>
  <si>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</si>
  <si>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</si>
  <si>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</si>
  <si>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</si>
  <si>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</si>
  <si>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</si>
  <si>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</si>
  <si>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</si>
  <si>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</si>
  <si>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</si>
  <si>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</si>
  <si>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</si>
  <si>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</si>
  <si>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</si>
  <si>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</si>
  <si>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</si>
  <si>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</si>
  <si>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</si>
  <si>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</si>
  <si>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</si>
  <si>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</si>
  <si>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</si>
  <si>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</si>
  <si>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</si>
  <si>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</si>
  <si>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</si>
  <si>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</si>
  <si>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</si>
  <si>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</si>
  <si>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</si>
  <si>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</si>
  <si>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</si>
  <si>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</si>
  <si>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</si>
  <si>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</si>
  <si>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</si>
  <si>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</si>
  <si>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</si>
  <si>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</si>
  <si>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</si>
  <si>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</si>
  <si>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</si>
  <si>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</si>
  <si>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</si>
  <si>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</si>
  <si>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</si>
  <si>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</si>
  <si>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</si>
  <si>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</si>
  <si>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</si>
  <si>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</si>
  <si>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</si>
  <si>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</si>
  <si>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</si>
  <si>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</si>
  <si>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</si>
  <si>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</si>
  <si>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</si>
  <si>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</si>
  <si>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</si>
  <si>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</si>
  <si>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</si>
  <si>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</si>
  <si>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</si>
  <si>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</si>
  <si>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</si>
  <si>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</si>
  <si>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</si>
  <si>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</si>
  <si>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</si>
  <si>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</si>
  <si>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</si>
  <si>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</si>
  <si>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</si>
  <si>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</si>
  <si>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</si>
  <si>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</si>
  <si>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</si>
  <si>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</si>
  <si>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</si>
  <si>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</si>
  <si>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</si>
  <si>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</si>
  <si>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</si>
  <si>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</si>
  <si>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</si>
  <si>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</si>
  <si>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</si>
  <si>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</si>
  <si>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</si>
  <si>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</si>
  <si>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</si>
  <si>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</si>
  <si>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</si>
  <si>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</si>
  <si>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</si>
  <si>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</si>
  <si>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</si>
  <si>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</si>
  <si>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</si>
  <si>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</si>
  <si>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</si>
  <si>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</si>
  <si>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</si>
  <si>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</si>
  <si>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</si>
  <si>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</si>
  <si>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</si>
  <si>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</si>
  <si>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</si>
  <si>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</si>
  <si>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</si>
  <si>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</si>
  <si>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</si>
  <si>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</si>
  <si>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</si>
  <si>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</si>
  <si>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</si>
  <si>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</si>
  <si>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</si>
  <si>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</si>
  <si>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</si>
  <si>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</si>
  <si>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</si>
  <si>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</si>
  <si>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</si>
  <si>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</si>
  <si>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</si>
  <si>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</si>
  <si>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</si>
  <si>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</si>
  <si>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</si>
  <si>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</si>
  <si>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</si>
  <si>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</si>
  <si>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</si>
  <si>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</si>
  <si>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</si>
  <si>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</si>
  <si>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</si>
  <si>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</si>
  <si>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</si>
  <si>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</si>
  <si>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</si>
  <si>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</si>
  <si>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</si>
  <si>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</si>
  <si>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</si>
  <si>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</si>
  <si>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</si>
  <si>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</si>
  <si>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</si>
  <si>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</si>
  <si>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</si>
  <si>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</si>
  <si>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</si>
  <si>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</si>
  <si>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</si>
  <si>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</si>
  <si>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</si>
  <si>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</si>
  <si>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</si>
  <si>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</si>
  <si>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</si>
  <si>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</si>
  <si>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</si>
  <si>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</si>
  <si>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</si>
  <si>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</si>
  <si>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</si>
  <si>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</si>
  <si>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</si>
  <si>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</si>
  <si>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</si>
  <si>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</si>
  <si>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</si>
  <si>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</si>
  <si>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</si>
  <si>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</si>
  <si>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</si>
  <si>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</si>
  <si>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</si>
  <si>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</si>
  <si>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</si>
  <si>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</si>
  <si>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</si>
  <si>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</si>
  <si>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</si>
  <si>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</si>
  <si>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</si>
  <si>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</si>
  <si>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</si>
  <si>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</si>
  <si>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</si>
  <si>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</si>
  <si>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</si>
  <si>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</si>
  <si>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</si>
  <si>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</si>
  <si>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</si>
  <si>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</si>
  <si>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</si>
  <si>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</si>
  <si>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</si>
  <si>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</si>
  <si>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</si>
  <si>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</si>
  <si>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</si>
  <si>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</si>
  <si>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</si>
  <si>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</si>
  <si>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</si>
  <si>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</si>
  <si>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</si>
  <si>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</si>
  <si>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</si>
  <si>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</si>
  <si>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</si>
  <si>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</si>
  <si>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</si>
  <si>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</si>
  <si>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</si>
  <si>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</si>
  <si>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</si>
  <si>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</si>
  <si>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</si>
  <si>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</si>
  <si>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</si>
  <si>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</si>
  <si>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</si>
  <si>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</si>
  <si>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</si>
  <si>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</si>
  <si>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</si>
  <si>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</si>
  <si>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</si>
  <si>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</si>
  <si>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</si>
  <si>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</si>
  <si>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</si>
  <si>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</si>
  <si>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</si>
  <si>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</si>
  <si>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</si>
  <si>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</si>
  <si>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</si>
  <si>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</si>
  <si>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</si>
  <si>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</si>
  <si>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</si>
  <si>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</si>
  <si>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</si>
  <si>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</si>
  <si>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</si>
  <si>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</si>
  <si>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</si>
  <si>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</si>
  <si>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</si>
  <si>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</si>
  <si>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</si>
  <si>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</si>
  <si>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</si>
  <si>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</si>
  <si>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</si>
  <si>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</si>
  <si>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</si>
  <si>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</si>
  <si>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</si>
  <si>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</si>
  <si>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</si>
  <si>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</si>
  <si>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</si>
  <si>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</si>
  <si>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</si>
  <si>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</si>
  <si>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</si>
  <si>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</si>
  <si>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</si>
  <si>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</si>
  <si>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</si>
  <si>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</si>
  <si>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</si>
  <si>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</si>
  <si>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</si>
  <si>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</si>
  <si>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</si>
  <si>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</si>
  <si>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</si>
  <si>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</si>
  <si>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</si>
  <si>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</si>
  <si>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</si>
  <si>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</si>
  <si>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</si>
  <si>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</si>
  <si>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</si>
  <si>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</si>
  <si>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</si>
  <si>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</si>
  <si>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</si>
  <si>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</si>
  <si>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</si>
  <si>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</si>
  <si>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</si>
  <si>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</si>
  <si>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</si>
  <si>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</si>
  <si>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</si>
  <si>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</si>
  <si>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</si>
  <si>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</si>
  <si>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</si>
  <si>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</si>
  <si>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</si>
  <si>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</si>
  <si>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</si>
  <si>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</si>
  <si>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</si>
  <si>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</si>
  <si>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</si>
  <si>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</si>
  <si>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</si>
  <si>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</si>
  <si>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</si>
  <si>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</si>
  <si>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</si>
  <si>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</si>
  <si>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</si>
  <si>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</si>
  <si>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</si>
  <si>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</si>
  <si>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</si>
  <si>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</si>
  <si>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</si>
  <si>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</si>
  <si>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</si>
  <si>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</si>
  <si>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</si>
  <si>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</si>
  <si>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</si>
  <si>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</si>
  <si>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</si>
  <si>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</si>
  <si>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</si>
  <si>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</si>
  <si>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</si>
  <si>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</si>
  <si>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</si>
  <si>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</si>
  <si>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</si>
  <si>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</si>
  <si>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</si>
  <si>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</si>
  <si>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</si>
  <si>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</si>
  <si>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</si>
  <si>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</si>
  <si>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</si>
  <si>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</si>
  <si>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</si>
  <si>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</si>
  <si>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</si>
  <si>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</si>
  <si>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</si>
  <si>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</si>
  <si>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</si>
  <si>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</si>
  <si>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</si>
  <si>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</si>
  <si>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</si>
  <si>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</si>
  <si>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</si>
  <si>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</si>
  <si>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</si>
  <si>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</si>
  <si>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</si>
  <si>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</si>
  <si>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</si>
  <si>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</si>
  <si>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</si>
  <si>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</si>
  <si>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</si>
  <si>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</si>
  <si>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</si>
  <si>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</si>
  <si>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</si>
  <si>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</si>
  <si>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</si>
  <si>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</si>
  <si>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</si>
  <si>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</si>
  <si>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</si>
  <si>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</si>
  <si>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</si>
  <si>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</si>
  <si>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</si>
  <si>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</si>
  <si>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</si>
  <si>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</si>
  <si>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</si>
  <si>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</si>
  <si>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</si>
  <si>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</si>
  <si>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</si>
  <si>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</si>
  <si>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</si>
  <si>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</si>
  <si>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</si>
  <si>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</si>
  <si>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</si>
  <si>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</si>
  <si>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</si>
  <si>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</si>
  <si>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</si>
  <si>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</si>
  <si>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</si>
  <si>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</si>
  <si>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</si>
  <si>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</si>
  <si>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</si>
  <si>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</si>
  <si>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</si>
  <si>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</si>
  <si>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</si>
  <si>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</si>
  <si>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</si>
  <si>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</si>
  <si>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</si>
  <si>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</si>
  <si>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</si>
  <si>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</si>
  <si>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</si>
  <si>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</si>
  <si>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</si>
  <si>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</si>
  <si>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</si>
  <si>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</si>
  <si>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</si>
  <si>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</si>
  <si>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</si>
  <si>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</si>
  <si>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</si>
  <si>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</si>
  <si>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</si>
  <si>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</si>
  <si>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</si>
  <si>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</si>
  <si>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</si>
  <si>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</si>
  <si>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</si>
  <si>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</si>
  <si>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</si>
  <si>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</si>
  <si>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</si>
  <si>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</si>
  <si>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</si>
  <si>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</si>
  <si>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</si>
  <si>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</si>
  <si>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</si>
  <si>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</si>
  <si>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</si>
  <si>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</si>
  <si>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</si>
  <si>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</si>
  <si>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</si>
  <si>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</si>
  <si>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</si>
  <si>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</si>
  <si>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</si>
  <si>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</si>
  <si>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</si>
  <si>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</si>
  <si>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</si>
  <si>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</si>
  <si>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</si>
  <si>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</si>
  <si>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</si>
  <si>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</si>
  <si>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</si>
  <si>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</si>
  <si>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</si>
  <si>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</si>
  <si>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</si>
  <si>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</si>
  <si>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</si>
  <si>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</si>
  <si>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</si>
  <si>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</si>
  <si>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</si>
  <si>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</si>
  <si>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</si>
  <si>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</si>
  <si>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</si>
  <si>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</si>
  <si>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</si>
  <si>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</si>
  <si>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</si>
  <si>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</si>
  <si>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</si>
  <si>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</si>
  <si>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</si>
  <si>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</si>
  <si>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</si>
  <si>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</si>
  <si>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</si>
  <si>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</si>
  <si>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</si>
  <si>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</si>
  <si>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</si>
  <si>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</si>
  <si>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</si>
  <si>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</si>
  <si>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</si>
  <si>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</si>
  <si>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</si>
  <si>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</si>
  <si>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</si>
  <si>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</si>
  <si>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</si>
  <si>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</si>
  <si>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</si>
  <si>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</si>
  <si>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</si>
  <si>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</si>
  <si>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</si>
  <si>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</si>
  <si>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</si>
  <si>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</si>
  <si>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</si>
  <si>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</si>
  <si>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</si>
  <si>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</si>
  <si>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</si>
  <si>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</si>
  <si>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</si>
  <si>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</si>
  <si>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</si>
  <si>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</si>
  <si>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</si>
  <si>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</si>
  <si>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</si>
  <si>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</si>
  <si>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</si>
  <si>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</si>
  <si>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</si>
  <si>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</si>
  <si>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</si>
  <si>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</si>
  <si>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</si>
  <si>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</si>
  <si>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</si>
  <si>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</si>
  <si>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</si>
  <si>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</si>
  <si>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</si>
  <si>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</si>
  <si>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</si>
  <si>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</si>
  <si>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</si>
  <si>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</si>
  <si>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</si>
  <si>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</si>
  <si>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</si>
  <si>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</si>
  <si>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</si>
  <si>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</si>
  <si>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</si>
  <si>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</si>
  <si>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</si>
  <si>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</si>
  <si>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</si>
  <si>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</si>
  <si>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</si>
  <si>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</si>
  <si>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</si>
  <si>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</si>
  <si>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</si>
  <si>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</si>
  <si>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</si>
  <si>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</si>
  <si>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</si>
  <si>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</si>
  <si>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</si>
  <si>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</si>
  <si>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</si>
  <si>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</si>
  <si>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</si>
  <si>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</si>
  <si>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</si>
  <si>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</si>
  <si>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</si>
  <si>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</si>
  <si>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</si>
  <si>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</si>
  <si>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</si>
  <si>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</si>
  <si>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</si>
  <si>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</si>
  <si>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</si>
  <si>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</si>
  <si>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</si>
  <si>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</si>
  <si>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</si>
  <si>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</si>
  <si>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</si>
  <si>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</si>
  <si>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</si>
  <si>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</si>
  <si>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</si>
  <si>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</si>
  <si>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</si>
  <si>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</si>
  <si>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</si>
  <si>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</si>
  <si>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</si>
  <si>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</si>
  <si>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</si>
  <si>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</si>
  <si>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</si>
  <si>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</si>
  <si>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</si>
  <si>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</si>
  <si>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</si>
  <si>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</si>
  <si>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</si>
  <si>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</si>
  <si>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</si>
  <si>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</si>
  <si>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</si>
  <si>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</si>
  <si>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</si>
  <si>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</si>
  <si>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</si>
  <si>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</si>
  <si>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</si>
  <si>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</si>
  <si>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</si>
  <si>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</si>
  <si>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</si>
  <si>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</si>
  <si>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</si>
  <si>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</si>
  <si>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</si>
  <si>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</si>
  <si>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</si>
  <si>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</si>
  <si>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</si>
  <si>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</si>
  <si>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</si>
  <si>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</si>
  <si>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</si>
  <si>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</si>
  <si>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</si>
  <si>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</si>
  <si>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</si>
  <si>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</si>
  <si>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</si>
  <si>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</si>
  <si>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</si>
  <si>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</si>
  <si>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</si>
  <si>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</si>
  <si>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</si>
  <si>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</si>
  <si>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</si>
  <si>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</si>
  <si>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</si>
  <si>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</si>
  <si>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</si>
  <si>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</si>
  <si>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</si>
  <si>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</si>
  <si>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</si>
  <si>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</si>
  <si>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</si>
  <si>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</si>
  <si>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</si>
  <si>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</si>
  <si>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</si>
  <si>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</si>
  <si>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</si>
  <si>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</si>
  <si>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</si>
  <si>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</si>
  <si>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</si>
  <si>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</si>
  <si>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</si>
  <si>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</si>
  <si>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</si>
  <si>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</si>
  <si>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</si>
  <si>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</si>
  <si>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</si>
  <si>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</si>
  <si>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</si>
  <si>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</si>
  <si>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</si>
  <si>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</si>
  <si>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</si>
  <si>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</si>
  <si>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</si>
  <si>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</si>
  <si>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</si>
  <si>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</si>
  <si>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</si>
  <si>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</si>
  <si>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</si>
  <si>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</si>
  <si>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</si>
  <si>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</si>
  <si>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</si>
  <si>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</si>
  <si>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</si>
  <si>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</si>
  <si>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</si>
  <si>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</si>
  <si>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</si>
  <si>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</si>
  <si>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</si>
  <si>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</si>
  <si>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</si>
  <si>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</si>
  <si>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</si>
  <si>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</si>
  <si>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</si>
  <si>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</si>
  <si>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</si>
  <si>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</si>
  <si>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</si>
  <si>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</si>
  <si>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</si>
  <si>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</si>
  <si>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</si>
  <si>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</si>
  <si>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</si>
  <si>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</si>
  <si>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</si>
  <si>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</si>
  <si>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</si>
  <si>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</si>
  <si>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</si>
  <si>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</si>
  <si>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</si>
  <si>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</si>
  <si>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</si>
  <si>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</si>
  <si>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</si>
  <si>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</si>
  <si>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</si>
  <si>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</si>
  <si>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</si>
  <si>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</si>
  <si>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</si>
  <si>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</si>
  <si>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</si>
  <si>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</si>
  <si>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</si>
  <si>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</si>
  <si>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</si>
  <si>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</si>
  <si>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</si>
  <si>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</si>
  <si>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</si>
  <si>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</si>
  <si>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</si>
  <si>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</si>
  <si>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</si>
  <si>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</si>
  <si>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</si>
  <si>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</si>
  <si>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</si>
  <si>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</si>
  <si>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</si>
  <si>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</si>
  <si>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</si>
  <si>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</si>
  <si>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</si>
  <si>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</si>
  <si>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</si>
  <si>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</si>
  <si>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</si>
  <si>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</si>
  <si>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</si>
  <si>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</si>
  <si>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</si>
  <si>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</si>
  <si>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</si>
  <si>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</si>
  <si>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</si>
  <si>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</si>
  <si>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</si>
  <si>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</si>
  <si>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</si>
  <si>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</si>
  <si>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</si>
  <si>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</si>
  <si>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</si>
  <si>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</si>
  <si>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</si>
  <si>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</si>
  <si>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</si>
  <si>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</si>
  <si>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</si>
  <si>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</si>
  <si>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</si>
  <si>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</si>
  <si>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</si>
  <si>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</si>
  <si>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</si>
  <si>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</si>
  <si>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</si>
  <si>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</si>
  <si>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</si>
  <si>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</si>
  <si>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</si>
  <si>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</si>
  <si>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</si>
  <si>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</si>
  <si>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</si>
  <si>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</si>
  <si>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</si>
  <si>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</si>
  <si>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</si>
  <si>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</si>
  <si>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</si>
  <si>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</si>
  <si>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</si>
  <si>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</si>
  <si>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</si>
  <si>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</si>
  <si>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</si>
  <si>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</si>
  <si>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</si>
  <si>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</si>
  <si>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</si>
  <si>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</si>
  <si>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</si>
  <si>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</si>
  <si>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</si>
  <si>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</si>
  <si>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</si>
  <si>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</si>
  <si>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</si>
  <si>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</si>
  <si>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</si>
  <si>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</si>
  <si>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</si>
  <si>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</si>
  <si>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</si>
  <si>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</si>
  <si>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</si>
  <si>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</si>
  <si>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</si>
  <si>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</si>
  <si>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</si>
  <si>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</si>
  <si>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</si>
  <si>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</si>
  <si>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</si>
  <si>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</si>
  <si>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</si>
  <si>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</si>
  <si>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</si>
  <si>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</si>
  <si>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</si>
  <si>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</si>
  <si>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</si>
  <si>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</si>
  <si>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</si>
  <si>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</si>
  <si>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</si>
  <si>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</si>
  <si>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</si>
  <si>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</si>
  <si>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</si>
  <si>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</si>
  <si>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</si>
  <si>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</si>
  <si>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</si>
  <si>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</si>
  <si>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</si>
  <si>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</si>
  <si>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</si>
  <si>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</si>
  <si>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</si>
  <si>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</si>
  <si>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</si>
  <si>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</si>
  <si>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</si>
  <si>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</si>
  <si>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</si>
  <si>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</si>
  <si>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</si>
  <si>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</si>
  <si>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</si>
  <si>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</si>
  <si>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</si>
  <si>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</si>
  <si>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</si>
  <si>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</si>
  <si>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</si>
  <si>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</si>
  <si>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</si>
  <si>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</si>
  <si>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</si>
  <si>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</si>
  <si>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</si>
  <si>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</si>
  <si>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</si>
  <si>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</si>
  <si>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</si>
  <si>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</si>
  <si>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</si>
  <si>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</si>
  <si>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</si>
  <si>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</si>
  <si>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</si>
  <si>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</si>
  <si>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</si>
  <si>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</si>
  <si>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</si>
  <si>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</si>
  <si>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</si>
  <si>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</si>
  <si>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</si>
  <si>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</si>
  <si>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</si>
  <si>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</si>
  <si>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</si>
  <si>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</si>
  <si>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</si>
  <si>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</si>
  <si>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</si>
  <si>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</si>
  <si>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</si>
  <si>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</si>
  <si>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</si>
  <si>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</si>
  <si>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</si>
  <si>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</si>
  <si>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</si>
  <si>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</si>
  <si>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</si>
  <si>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</si>
  <si>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</si>
  <si>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</si>
  <si>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</si>
  <si>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</si>
  <si>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</si>
  <si>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</si>
  <si>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</si>
  <si>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</si>
  <si>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</si>
  <si>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</si>
  <si>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</si>
  <si>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</si>
  <si>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</si>
  <si>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</si>
  <si>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</si>
  <si>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</si>
  <si>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</si>
  <si>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</si>
  <si>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</si>
  <si>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</si>
  <si>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</si>
  <si>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</si>
  <si>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</si>
  <si>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</si>
  <si>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</si>
  <si>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</si>
  <si>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</si>
  <si>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</si>
  <si>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</si>
  <si>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</si>
  <si>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</si>
  <si>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</si>
  <si>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</si>
  <si>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</si>
  <si>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</si>
  <si>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</si>
  <si>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</si>
  <si>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</si>
  <si>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</si>
  <si>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</si>
  <si>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</si>
  <si>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</si>
  <si>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</si>
  <si>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</si>
  <si>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</si>
  <si>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</si>
  <si>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</si>
  <si>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</si>
  <si>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</si>
  <si>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</si>
  <si>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</si>
  <si>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</si>
  <si>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</si>
  <si>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</si>
  <si>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</si>
  <si>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</si>
  <si>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</si>
  <si>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</si>
  <si>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</si>
  <si>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</si>
  <si>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</si>
  <si>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</si>
  <si>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</si>
  <si>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</si>
  <si>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</si>
  <si>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</si>
  <si>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</si>
  <si>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</si>
  <si>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</si>
  <si>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</si>
  <si>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</si>
  <si>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</si>
  <si>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</si>
  <si>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</si>
  <si>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</si>
  <si>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</si>
  <si>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</si>
  <si>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</si>
  <si>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</si>
  <si>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</si>
  <si>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</si>
  <si>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</si>
  <si>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</si>
  <si>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</si>
  <si>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</si>
  <si>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</si>
  <si>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</si>
  <si>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</si>
  <si>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</si>
  <si>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</si>
  <si>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</si>
  <si>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</si>
  <si>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</si>
  <si>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</si>
  <si>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</si>
  <si>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</si>
  <si>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</si>
  <si>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</si>
  <si>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</si>
  <si>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</si>
  <si>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</si>
  <si>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</si>
  <si>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</si>
  <si>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</si>
  <si>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</si>
  <si>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</si>
  <si>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</si>
  <si>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</si>
  <si>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</si>
  <si>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</si>
  <si>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</si>
  <si>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</si>
  <si>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</si>
  <si>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</si>
  <si>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</si>
  <si>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</si>
  <si>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</si>
  <si>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</si>
  <si>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</si>
  <si>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</si>
  <si>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</si>
  <si>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</si>
  <si>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</si>
  <si>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</si>
  <si>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</si>
  <si>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</si>
  <si>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</si>
  <si>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</si>
  <si>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</si>
  <si>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</si>
  <si>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</si>
  <si>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</si>
  <si>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</si>
  <si>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</si>
  <si>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</si>
  <si>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</si>
  <si>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</si>
  <si>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</si>
  <si>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</si>
  <si>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</si>
  <si>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</si>
  <si>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</si>
  <si>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</si>
  <si>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</si>
  <si>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</si>
  <si>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</si>
  <si>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</si>
  <si>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</si>
  <si>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</si>
  <si>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</si>
  <si>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</si>
  <si>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</si>
  <si>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</si>
  <si>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</si>
  <si>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</si>
  <si>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</si>
  <si>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</si>
  <si>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</si>
  <si>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</si>
  <si>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</si>
  <si>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</si>
  <si>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</si>
  <si>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</si>
  <si>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</si>
  <si>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</si>
  <si>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</si>
  <si>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</si>
  <si>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</si>
  <si>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</si>
  <si>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</si>
  <si>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</si>
  <si>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</si>
  <si>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</si>
  <si>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</si>
  <si>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</si>
  <si>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</si>
  <si>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</si>
  <si>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</si>
  <si>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</si>
  <si>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</si>
  <si>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</si>
  <si>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</si>
  <si>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</si>
  <si>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</si>
  <si>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</si>
  <si>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</si>
  <si>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</si>
  <si>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</si>
  <si>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</si>
  <si>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</si>
  <si>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</si>
  <si>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</si>
  <si>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</si>
  <si>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</si>
  <si>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</si>
  <si>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</si>
  <si>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</si>
  <si>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</si>
  <si>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</si>
  <si>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</si>
  <si>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</si>
  <si>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</si>
  <si>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</si>
  <si>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</si>
  <si>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</si>
  <si>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</si>
  <si>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</si>
  <si>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</si>
  <si>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</si>
  <si>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</si>
  <si>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</si>
  <si>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</si>
  <si>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</si>
  <si>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</si>
  <si>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</si>
  <si>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</si>
  <si>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</si>
  <si>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</si>
  <si>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</si>
  <si>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</si>
  <si>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</si>
  <si>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</si>
  <si>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</si>
  <si>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</si>
  <si>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</si>
  <si>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</si>
  <si>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</si>
  <si>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</si>
  <si>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</si>
  <si>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</si>
  <si>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</si>
  <si>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</si>
  <si>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</si>
  <si>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</si>
  <si>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</si>
  <si>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</si>
  <si>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</si>
  <si>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</si>
  <si>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</si>
  <si>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</si>
  <si>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</si>
  <si>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</si>
  <si>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</si>
  <si>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</si>
  <si>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</si>
  <si>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</si>
  <si>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</si>
  <si>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</si>
  <si>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</si>
  <si>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</si>
  <si>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</si>
  <si>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</si>
  <si>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</si>
  <si>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</si>
  <si>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</si>
  <si>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</si>
  <si>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</si>
  <si>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</si>
  <si>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</si>
  <si>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</si>
  <si>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</si>
  <si>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</si>
  <si>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</si>
  <si>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</si>
  <si>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</si>
  <si>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</si>
  <si>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</si>
  <si>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</si>
  <si>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</si>
  <si>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</si>
  <si>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</si>
  <si>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</si>
  <si>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</si>
  <si>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</si>
  <si>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</si>
  <si>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</si>
  <si>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</si>
  <si>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</si>
  <si>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</si>
  <si>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</si>
  <si>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</si>
  <si>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</si>
  <si>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</si>
  <si>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</si>
  <si>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</si>
  <si>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</si>
  <si>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</si>
  <si>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</si>
  <si>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</si>
  <si>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</si>
  <si>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</si>
  <si>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</si>
  <si>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</si>
  <si>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</si>
  <si>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</si>
  <si>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</si>
  <si>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</si>
  <si>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</si>
  <si>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</si>
  <si>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</si>
  <si>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</si>
  <si>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</si>
  <si>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</si>
  <si>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</si>
  <si>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</si>
  <si>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</si>
  <si>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</si>
  <si>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</si>
  <si>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</si>
  <si>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</si>
  <si>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</si>
  <si>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</si>
  <si>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</si>
  <si>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</si>
  <si>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</si>
  <si>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</si>
  <si>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</si>
  <si>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</si>
  <si>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</si>
  <si>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</si>
  <si>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</si>
  <si>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</si>
  <si>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</si>
  <si>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</si>
  <si>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</si>
  <si>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</si>
  <si>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</si>
  <si>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</si>
  <si>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</si>
  <si>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</si>
  <si>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</si>
  <si>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</si>
  <si>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</si>
  <si>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</si>
  <si>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</si>
  <si>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</si>
  <si>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</si>
  <si>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</si>
  <si>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</si>
  <si>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</si>
  <si>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</si>
  <si>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</si>
  <si>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</si>
  <si>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</si>
  <si>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</si>
  <si>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</si>
  <si>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</si>
  <si>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</si>
  <si>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</si>
  <si>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</si>
  <si>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</si>
  <si>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</si>
  <si>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</si>
  <si>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</si>
  <si>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</si>
  <si>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</si>
  <si>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</si>
  <si>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</si>
  <si>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</si>
  <si>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</si>
  <si>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</si>
  <si>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</si>
  <si>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</si>
  <si>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</si>
  <si>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</si>
  <si>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</si>
  <si>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</si>
  <si>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</si>
  <si>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</si>
  <si>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</si>
  <si>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</si>
  <si>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</si>
  <si>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</si>
  <si>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</si>
  <si>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</si>
  <si>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</si>
  <si>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</si>
  <si>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</si>
  <si>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</si>
  <si>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</si>
  <si>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</si>
  <si>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</si>
  <si>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</si>
  <si>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</si>
  <si>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</si>
  <si>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</si>
  <si>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</si>
  <si>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</si>
  <si>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</si>
  <si>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</si>
  <si>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</si>
  <si>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</si>
  <si>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</si>
  <si>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</si>
  <si>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</si>
  <si>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</si>
  <si>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</si>
  <si>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</si>
  <si>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</si>
  <si>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</si>
  <si>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</si>
  <si>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</si>
  <si>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</si>
  <si>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</si>
  <si>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</si>
  <si>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</si>
  <si>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</si>
  <si>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</si>
  <si>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</si>
  <si>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</si>
  <si>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</si>
  <si>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</si>
  <si>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</si>
  <si>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</si>
  <si>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</si>
  <si>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</si>
  <si>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</si>
  <si>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</si>
  <si>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</si>
  <si>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</si>
  <si>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</si>
  <si>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</si>
  <si>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</si>
  <si>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</si>
  <si>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</si>
  <si>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</si>
  <si>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</si>
  <si>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</si>
  <si>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</si>
  <si>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</si>
  <si>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</si>
  <si>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</si>
  <si>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</si>
  <si>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</si>
  <si>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</si>
  <si>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</si>
  <si>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</si>
  <si>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</si>
  <si>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</si>
  <si>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</si>
  <si>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</si>
  <si>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</si>
  <si>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</si>
  <si>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</si>
  <si>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</si>
  <si>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</si>
  <si>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</si>
  <si>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</si>
  <si>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</si>
  <si>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</si>
  <si>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</si>
  <si>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</si>
  <si>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</si>
  <si>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</si>
  <si>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</si>
  <si>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</si>
  <si>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</si>
  <si>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</si>
  <si>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</si>
  <si>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</si>
  <si>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</si>
  <si>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</si>
  <si>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</si>
  <si>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</si>
  <si>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</si>
  <si>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</si>
  <si>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</si>
  <si>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</si>
  <si>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</si>
  <si>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</si>
  <si>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</si>
  <si>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</si>
  <si>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</si>
  <si>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</si>
  <si>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</si>
  <si>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</si>
  <si>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</si>
  <si>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</si>
  <si>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</si>
  <si>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</si>
  <si>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</si>
  <si>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</si>
  <si>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</si>
  <si>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</si>
  <si>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</si>
  <si>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</si>
  <si>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</si>
  <si>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</si>
  <si>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</si>
  <si>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</si>
  <si>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</si>
  <si>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</si>
  <si>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</si>
  <si>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</si>
  <si>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</si>
  <si>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</si>
  <si>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</si>
  <si>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</si>
  <si>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</si>
  <si>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</si>
  <si>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</si>
  <si>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</si>
  <si>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</si>
  <si>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</si>
  <si>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</si>
  <si>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</si>
  <si>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</si>
  <si>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</si>
  <si>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</si>
  <si>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</si>
  <si>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</si>
  <si>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</si>
  <si>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</si>
  <si>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</si>
  <si>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</si>
  <si>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</si>
  <si>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</si>
  <si>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</si>
  <si>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</si>
  <si>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</si>
  <si>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</si>
  <si>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</si>
  <si>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</si>
  <si>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</si>
  <si>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</si>
  <si>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</si>
  <si>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</si>
  <si>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</si>
  <si>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</si>
  <si>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</si>
  <si>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</si>
  <si>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</si>
  <si>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</si>
  <si>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</si>
  <si>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</si>
  <si>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</si>
  <si>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</si>
  <si>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</si>
  <si>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</si>
  <si>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</si>
  <si>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</si>
  <si>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</si>
  <si>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</si>
  <si>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</si>
  <si>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</si>
  <si>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</si>
  <si>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</si>
  <si>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</si>
  <si>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</si>
  <si>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</si>
  <si>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</si>
  <si>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</si>
  <si>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</si>
  <si>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</si>
  <si>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</si>
  <si>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</si>
  <si>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</si>
  <si>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</si>
  <si>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</si>
  <si>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</si>
  <si>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</si>
  <si>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</si>
  <si>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</si>
  <si>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</si>
  <si>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</si>
  <si>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</si>
  <si>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</si>
  <si>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</si>
  <si>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</si>
  <si>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</si>
  <si>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</si>
  <si>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</si>
  <si>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</si>
  <si>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</si>
  <si>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</si>
  <si>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</si>
  <si>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</si>
  <si>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</si>
  <si>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</si>
  <si>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</si>
  <si>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</si>
  <si>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</si>
  <si>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</si>
  <si>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</si>
  <si>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</si>
  <si>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</si>
  <si>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</si>
  <si>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</si>
  <si>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</si>
  <si>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</si>
  <si>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</si>
  <si>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</si>
  <si>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</si>
  <si>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</si>
  <si>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</si>
  <si>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</si>
  <si>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</si>
  <si>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</si>
  <si>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</si>
  <si>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</si>
  <si>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</si>
  <si>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</si>
  <si>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</si>
  <si>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</si>
  <si>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</si>
  <si>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</si>
  <si>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</si>
  <si>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</si>
  <si>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</si>
  <si>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</si>
  <si>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</si>
  <si>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</si>
  <si>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</si>
  <si>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</si>
  <si>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</si>
  <si>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</si>
  <si>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</si>
  <si>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</si>
  <si>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</si>
  <si>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</si>
  <si>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</si>
  <si>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</si>
  <si>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</si>
  <si>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</si>
  <si>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</si>
  <si>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</si>
  <si>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</si>
  <si>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</si>
  <si>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</si>
  <si>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</si>
  <si>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</si>
  <si>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</si>
  <si>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</si>
  <si>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</si>
  <si>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</si>
  <si>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</si>
  <si>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</si>
  <si>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</si>
  <si>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</si>
  <si>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</si>
  <si>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</si>
  <si>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</si>
  <si>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</si>
  <si>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</si>
  <si>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</si>
  <si>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</si>
  <si>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</si>
  <si>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</si>
  <si>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</si>
  <si>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</si>
  <si>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</si>
  <si>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</si>
  <si>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</si>
  <si>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</si>
  <si>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</si>
  <si>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</si>
  <si>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</si>
  <si>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</si>
  <si>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</si>
  <si>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</si>
  <si>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</si>
  <si>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</si>
  <si>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</si>
  <si>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</si>
  <si>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</si>
  <si>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</si>
  <si>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</si>
  <si>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</si>
  <si>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</si>
  <si>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</si>
  <si>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</si>
  <si>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</si>
  <si>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</si>
  <si>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</si>
  <si>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</si>
  <si>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</si>
  <si>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</si>
  <si>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</si>
  <si>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</si>
  <si>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</si>
  <si>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</si>
  <si>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</si>
  <si>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</si>
  <si>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</si>
  <si>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</si>
  <si>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</si>
  <si>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</si>
  <si>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</si>
  <si>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</si>
  <si>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</si>
  <si>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</si>
  <si>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</si>
  <si>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</si>
  <si>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</si>
  <si>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</si>
  <si>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</si>
  <si>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</si>
  <si>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</si>
  <si>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</si>
  <si>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</si>
  <si>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</si>
  <si>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</si>
  <si>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</si>
  <si>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</si>
  <si>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</si>
  <si>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</si>
  <si>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</si>
  <si>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</si>
  <si>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</si>
  <si>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</si>
  <si>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</si>
  <si>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</si>
  <si>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</si>
  <si>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</si>
  <si>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</si>
  <si>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</si>
  <si>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</si>
  <si>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</si>
  <si>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</si>
  <si>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</si>
  <si>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</si>
  <si>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</si>
  <si>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</si>
  <si>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</si>
  <si>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</si>
  <si>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</si>
  <si>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</si>
  <si>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</si>
  <si>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</si>
  <si>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</si>
  <si>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</si>
  <si>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</si>
  <si>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</si>
  <si>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</si>
  <si>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</si>
  <si>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</si>
  <si>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</si>
  <si>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</si>
  <si>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</si>
  <si>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</si>
  <si>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</si>
  <si>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</si>
  <si>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</si>
  <si>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</si>
  <si>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</si>
  <si>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</si>
  <si>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</si>
  <si>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</si>
  <si>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</si>
  <si>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</si>
  <si>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</si>
  <si>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</si>
  <si>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</si>
  <si>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</si>
  <si>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</si>
  <si>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</si>
  <si>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</si>
  <si>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</si>
  <si>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</si>
  <si>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</si>
  <si>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</si>
  <si>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</si>
  <si>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</si>
  <si>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</si>
  <si>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</si>
  <si>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</si>
  <si>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</si>
  <si>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</si>
  <si>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</si>
  <si>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</si>
  <si>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</si>
  <si>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</si>
  <si>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</si>
  <si>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</si>
  <si>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</si>
  <si>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</si>
  <si>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</si>
  <si>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</si>
  <si>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</si>
  <si>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</si>
  <si>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</si>
  <si>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</si>
  <si>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</si>
  <si>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</si>
  <si>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</si>
  <si>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</si>
  <si>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</si>
  <si>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</si>
  <si>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</si>
  <si>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</si>
  <si>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</si>
  <si>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</si>
  <si>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</si>
  <si>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</si>
  <si>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</si>
  <si>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</si>
  <si>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</si>
  <si>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</si>
  <si>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</si>
  <si>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</si>
  <si>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</si>
  <si>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</si>
  <si>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</si>
  <si>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</si>
  <si>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</si>
  <si>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</si>
  <si>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</si>
  <si>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</si>
  <si>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</si>
  <si>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</si>
  <si>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</si>
  <si>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</si>
  <si>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</si>
  <si>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</si>
  <si>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</si>
  <si>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</si>
  <si>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</si>
  <si>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</si>
  <si>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</si>
  <si>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</si>
  <si>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</si>
  <si>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</si>
  <si>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</si>
  <si>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</si>
  <si>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</si>
  <si>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</si>
  <si>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</si>
  <si>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</si>
  <si>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</si>
  <si>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</si>
  <si>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</si>
  <si>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</si>
  <si>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</si>
  <si>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</si>
  <si>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</si>
  <si>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</si>
  <si>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</si>
  <si>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</si>
  <si>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</si>
  <si>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</si>
  <si>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</si>
  <si>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</si>
  <si>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</si>
  <si>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</si>
  <si>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</si>
  <si>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</si>
  <si>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</si>
  <si>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</si>
  <si>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</si>
  <si>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</si>
  <si>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</si>
  <si>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</si>
  <si>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</si>
  <si>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</si>
  <si>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</si>
  <si>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</si>
  <si>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</si>
  <si>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</si>
  <si>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</si>
  <si>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</si>
  <si>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</si>
  <si>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</si>
  <si>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</si>
  <si>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</si>
  <si>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</si>
  <si>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</si>
  <si>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</si>
  <si>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</si>
  <si>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</si>
  <si>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</si>
  <si>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</si>
  <si>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</si>
  <si>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</si>
  <si>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</si>
  <si>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</si>
  <si>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</si>
  <si>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</si>
  <si>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</si>
  <si>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</si>
  <si>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</si>
  <si>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</si>
  <si>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</si>
  <si>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</si>
  <si>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</si>
  <si>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</si>
  <si>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</si>
  <si>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</si>
  <si>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</si>
  <si>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</si>
  <si>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</si>
  <si>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</si>
  <si>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</si>
  <si>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</si>
  <si>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</si>
  <si>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</si>
  <si>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</si>
  <si>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</si>
  <si>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</si>
  <si>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</si>
  <si>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</si>
  <si>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</si>
  <si>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</si>
  <si>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</si>
  <si>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</si>
  <si>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</si>
  <si>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</si>
  <si>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</si>
  <si>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</si>
  <si>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</si>
  <si>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</si>
  <si>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</si>
  <si>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</si>
  <si>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</si>
  <si>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</si>
  <si>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</si>
  <si>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</si>
  <si>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</si>
  <si>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</si>
  <si>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</si>
  <si>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</si>
  <si>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</si>
  <si>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</si>
  <si>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</si>
  <si>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</si>
  <si>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</si>
  <si>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</si>
  <si>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</si>
  <si>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</si>
  <si>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</si>
  <si>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</si>
  <si>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</si>
  <si>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</si>
  <si>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</si>
  <si>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</si>
  <si>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</si>
  <si>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</si>
  <si>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</si>
  <si>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</si>
  <si>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</si>
  <si>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</si>
  <si>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</si>
  <si>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</si>
  <si>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</si>
  <si>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</si>
  <si>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</si>
  <si>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</si>
  <si>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</si>
  <si>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</si>
  <si>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</si>
  <si>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</si>
  <si>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</si>
  <si>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</si>
  <si>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</si>
  <si>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</si>
  <si>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</si>
  <si>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</si>
  <si>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</si>
  <si>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</si>
  <si>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</si>
  <si>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</si>
  <si>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</si>
  <si>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</si>
  <si>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</si>
  <si>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</si>
  <si>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</si>
  <si>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</si>
  <si>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</si>
  <si>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</si>
  <si>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</si>
  <si>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</si>
  <si>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</si>
  <si>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</si>
  <si>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</si>
  <si>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</si>
  <si>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</si>
  <si>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</si>
  <si>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</si>
  <si>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</si>
  <si>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</si>
  <si>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</si>
  <si>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</si>
  <si>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</si>
  <si>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</si>
  <si>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</si>
  <si>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</si>
  <si>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</si>
  <si>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</si>
  <si>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</si>
  <si>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</si>
  <si>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</si>
  <si>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</si>
  <si>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</si>
  <si>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</si>
  <si>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</si>
  <si>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</si>
  <si>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</si>
  <si>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</si>
  <si>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</si>
  <si>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</si>
  <si>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</si>
  <si>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</si>
  <si>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</si>
  <si>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</si>
  <si>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</si>
  <si>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</si>
  <si>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</si>
  <si>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</si>
  <si>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</si>
  <si>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</si>
  <si>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</si>
  <si>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</si>
  <si>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</si>
  <si>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</si>
  <si>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</si>
  <si>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</si>
  <si>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</si>
  <si>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</si>
  <si>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</si>
  <si>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</si>
  <si>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</si>
  <si>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</si>
  <si>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</si>
  <si>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</si>
  <si>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</si>
  <si>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</si>
  <si>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</si>
  <si>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</si>
  <si>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</si>
  <si>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</si>
  <si>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</si>
  <si>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</si>
  <si>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</si>
  <si>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</si>
  <si>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</si>
  <si>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</si>
  <si>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</si>
  <si>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</si>
  <si>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</si>
  <si>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</si>
  <si>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</si>
  <si>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</si>
  <si>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</si>
  <si>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</si>
  <si>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</si>
  <si>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</si>
  <si>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</si>
  <si>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</si>
  <si>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</si>
  <si>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</si>
  <si>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</si>
  <si>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</si>
  <si>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</si>
  <si>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</si>
  <si>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</si>
  <si>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</si>
  <si>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</si>
  <si>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</si>
  <si>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</si>
  <si>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</si>
  <si>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</si>
  <si>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</si>
  <si>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</si>
  <si>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</si>
  <si>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</si>
  <si>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</si>
  <si>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</si>
  <si>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</si>
  <si>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</si>
  <si>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</si>
  <si>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</si>
  <si>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</si>
  <si>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</si>
  <si>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</si>
  <si>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</si>
  <si>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</si>
  <si>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</si>
  <si>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</si>
  <si>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</si>
  <si>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</si>
  <si>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</si>
  <si>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</si>
  <si>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</si>
  <si>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</si>
  <si>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</si>
  <si>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</si>
  <si>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</si>
  <si>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</si>
  <si>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</si>
  <si>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</si>
  <si>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</si>
  <si>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</si>
  <si>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</si>
  <si>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</si>
  <si>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</si>
  <si>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</si>
  <si>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</si>
  <si>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</si>
  <si>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</si>
  <si>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</si>
  <si>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</si>
  <si>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</si>
  <si>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</si>
  <si>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</si>
  <si>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</si>
  <si>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</si>
  <si>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</si>
  <si>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</si>
  <si>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</si>
  <si>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</si>
  <si>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</si>
  <si>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</si>
  <si>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</si>
  <si>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</si>
  <si>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</si>
  <si>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</si>
  <si>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</si>
  <si>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</si>
  <si>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</si>
  <si>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</si>
  <si>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</si>
  <si>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</si>
  <si>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</si>
  <si>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</si>
  <si>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</si>
  <si>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</si>
  <si>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</si>
  <si>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</si>
  <si>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</si>
  <si>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</si>
  <si>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</si>
  <si>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</si>
  <si>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</si>
  <si>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</si>
  <si>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</si>
  <si>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</si>
  <si>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</si>
  <si>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</si>
  <si>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</si>
  <si>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</si>
  <si>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</si>
  <si>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</si>
  <si>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</si>
  <si>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</si>
  <si>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</si>
  <si>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</si>
  <si>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</si>
  <si>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</si>
  <si>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</si>
  <si>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</si>
  <si>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</si>
  <si>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</si>
  <si>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</si>
  <si>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</si>
  <si>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</si>
  <si>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</si>
  <si>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</si>
  <si>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</si>
  <si>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</si>
  <si>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</si>
  <si>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</si>
  <si>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</si>
  <si>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</si>
  <si>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</si>
  <si>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</si>
  <si>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</si>
  <si>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</si>
  <si>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</si>
  <si>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</si>
  <si>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</si>
  <si>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</si>
  <si>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</si>
  <si>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</si>
  <si>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</si>
  <si>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</si>
  <si>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</si>
  <si>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</si>
  <si>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</si>
  <si>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</si>
  <si>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</si>
  <si>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</si>
  <si>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</si>
  <si>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</si>
  <si>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</si>
  <si>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</si>
  <si>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</si>
  <si>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</si>
  <si>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</si>
  <si>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</si>
  <si>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</si>
  <si>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</si>
  <si>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</si>
  <si>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</si>
  <si>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</si>
  <si>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</si>
  <si>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</si>
  <si>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</si>
  <si>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</si>
  <si>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</si>
  <si>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</si>
  <si>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</si>
  <si>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</si>
  <si>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</si>
  <si>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</si>
  <si>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</si>
  <si>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</si>
  <si>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</si>
  <si>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</si>
  <si>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</si>
  <si>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</si>
  <si>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</si>
  <si>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</si>
  <si>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</si>
  <si>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</si>
  <si>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</si>
  <si>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</si>
  <si>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</si>
  <si>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</si>
  <si>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</si>
  <si>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</si>
  <si>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</si>
  <si>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</si>
  <si>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</si>
  <si>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</si>
  <si>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</si>
  <si>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</si>
  <si>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</si>
  <si>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</si>
  <si>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</si>
  <si>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</si>
  <si>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</si>
  <si>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</si>
  <si>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</si>
  <si>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</si>
  <si>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</si>
  <si>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</si>
  <si>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</si>
  <si>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</si>
  <si>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</si>
  <si>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</si>
  <si>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</si>
  <si>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</si>
  <si>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</si>
  <si>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</si>
  <si>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</si>
  <si>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</si>
  <si>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</si>
  <si>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</si>
  <si>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</si>
  <si>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</si>
  <si>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</si>
  <si>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</si>
  <si>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</si>
  <si>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</si>
  <si>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</si>
  <si>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</si>
  <si>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</si>
  <si>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</si>
  <si>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</si>
  <si>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</si>
  <si>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</si>
  <si>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</si>
  <si>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</si>
  <si>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</si>
  <si>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</si>
  <si>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</si>
  <si>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</si>
  <si>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</si>
  <si>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</si>
  <si>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</si>
  <si>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</si>
  <si>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</si>
  <si>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</si>
  <si>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</si>
  <si>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</si>
  <si>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</si>
  <si>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</si>
  <si>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</si>
  <si>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</si>
  <si>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</si>
  <si>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</si>
  <si>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</si>
  <si>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</si>
  <si>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</si>
  <si>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</si>
  <si>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</si>
  <si>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</si>
  <si>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</si>
  <si>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</si>
  <si>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</si>
  <si>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</si>
  <si>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</si>
  <si>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</si>
  <si>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</si>
  <si>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</si>
  <si>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</si>
  <si>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</si>
  <si>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</si>
  <si>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</si>
  <si>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</si>
  <si>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</si>
  <si>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</si>
  <si>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</si>
  <si>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</si>
  <si>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</si>
  <si>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</si>
  <si>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</si>
  <si>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</si>
  <si>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</si>
  <si>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</si>
  <si>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</si>
  <si>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</si>
  <si>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</si>
  <si>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</si>
  <si>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</si>
  <si>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</si>
  <si>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</si>
  <si>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</si>
  <si>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</si>
  <si>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</si>
  <si>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</si>
  <si>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</si>
  <si>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</si>
  <si>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</si>
  <si>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</si>
  <si>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</si>
  <si>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</si>
  <si>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</si>
  <si>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</si>
  <si>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</si>
  <si>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</si>
  <si>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</si>
  <si>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</si>
  <si>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</si>
  <si>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</si>
  <si>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</si>
  <si>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</si>
  <si>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</si>
  <si>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</si>
  <si>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</si>
  <si>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</si>
  <si>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</si>
  <si>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</si>
  <si>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</si>
  <si>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</si>
  <si>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</si>
  <si>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</si>
  <si>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</si>
  <si>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</si>
  <si>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</si>
  <si>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</si>
  <si>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</si>
  <si>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</si>
  <si>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</si>
  <si>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</si>
  <si>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</si>
  <si>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</si>
  <si>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</si>
  <si>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</si>
  <si>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</si>
  <si>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</si>
  <si>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</si>
  <si>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</si>
  <si>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</si>
  <si>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</si>
  <si>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</si>
  <si>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</si>
  <si>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</si>
  <si>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</si>
  <si>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</si>
  <si>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</si>
  <si>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</si>
  <si>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</si>
  <si>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</si>
  <si>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</si>
  <si>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</si>
  <si>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</si>
  <si>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</si>
  <si>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</si>
  <si>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</si>
  <si>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</si>
  <si>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</si>
  <si>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</si>
  <si>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</si>
  <si>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</si>
  <si>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</si>
  <si>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</si>
  <si>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</si>
  <si>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</si>
  <si>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</si>
  <si>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</si>
  <si>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</si>
  <si>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</si>
  <si>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</si>
  <si>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</si>
  <si>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</si>
  <si>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</si>
  <si>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</si>
  <si>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</si>
  <si>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</si>
  <si>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</si>
  <si>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</si>
  <si>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</si>
  <si>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</si>
  <si>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</si>
  <si>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</si>
  <si>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</si>
  <si>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</si>
  <si>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</si>
  <si>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</si>
  <si>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</si>
  <si>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</si>
  <si>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</si>
  <si>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</si>
  <si>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</si>
  <si>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</si>
  <si>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</si>
  <si>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</si>
  <si>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</si>
  <si>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</si>
  <si>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</si>
  <si>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</si>
  <si>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</si>
  <si>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</si>
  <si>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</si>
  <si>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</si>
  <si>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</si>
  <si>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</si>
  <si>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</si>
  <si>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</si>
  <si>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</si>
  <si>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</si>
  <si>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</si>
  <si>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</si>
  <si>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</si>
  <si>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</si>
  <si>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</si>
  <si>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</si>
  <si>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</si>
  <si>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</si>
  <si>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</si>
  <si>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</si>
  <si>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</si>
  <si>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</si>
  <si>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</si>
  <si>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</si>
  <si>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</si>
  <si>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</si>
  <si>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</si>
  <si>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</si>
  <si>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</si>
  <si>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</si>
  <si>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</si>
  <si>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</si>
  <si>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</si>
  <si>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</si>
  <si>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</si>
  <si>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</si>
  <si>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</si>
  <si>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</si>
  <si>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</si>
  <si>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</si>
  <si>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</si>
  <si>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</si>
  <si>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</si>
  <si>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</si>
  <si>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</si>
  <si>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</si>
  <si>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</si>
  <si>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</si>
  <si>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</si>
  <si>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</si>
  <si>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</si>
  <si>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</si>
  <si>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</si>
  <si>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</si>
  <si>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</si>
  <si>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</si>
  <si>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</si>
  <si>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</si>
  <si>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</si>
  <si>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</si>
  <si>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</si>
  <si>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</si>
  <si>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</si>
  <si>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</si>
  <si>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</si>
  <si>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</si>
  <si>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</si>
  <si>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</si>
  <si>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</si>
  <si>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</si>
  <si>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</si>
  <si>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</si>
  <si>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</si>
  <si>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</si>
  <si>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</si>
  <si>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</si>
  <si>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</si>
  <si>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</si>
  <si>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</si>
  <si>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</si>
  <si>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</si>
  <si>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</si>
  <si>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</si>
  <si>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</si>
  <si>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</si>
  <si>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</si>
  <si>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</si>
  <si>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</si>
  <si>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</si>
  <si>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</si>
  <si>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</si>
  <si>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</si>
  <si>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</si>
  <si>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</si>
  <si>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</si>
  <si>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</si>
  <si>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</si>
  <si>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</si>
  <si>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</si>
  <si>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</si>
  <si>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</si>
  <si>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</si>
  <si>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</si>
  <si>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</si>
  <si>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</si>
  <si>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</si>
  <si>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</si>
  <si>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</si>
  <si>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</si>
  <si>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</si>
  <si>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</si>
  <si>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</si>
  <si>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</si>
  <si>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</si>
  <si>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</si>
  <si>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</si>
  <si>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</si>
  <si>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</si>
  <si>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</si>
  <si>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</si>
  <si>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</si>
  <si>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</si>
  <si>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</si>
  <si>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</si>
  <si>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</si>
  <si>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</si>
  <si>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</si>
  <si>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</si>
  <si>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</si>
  <si>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</si>
  <si>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</si>
  <si>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</si>
  <si>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</si>
  <si>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</si>
  <si>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</si>
  <si>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</si>
  <si>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</si>
  <si>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</si>
  <si>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</si>
  <si>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</si>
  <si>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</si>
  <si>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</si>
  <si>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</si>
  <si>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</si>
  <si>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</si>
  <si>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</si>
  <si>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</si>
  <si>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</si>
  <si>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</si>
  <si>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</si>
  <si>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</si>
  <si>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</si>
  <si>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</si>
  <si>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</si>
  <si>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</si>
  <si>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</si>
  <si>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</si>
  <si>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</si>
  <si>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</si>
  <si>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</si>
  <si>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</si>
  <si>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</si>
  <si>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</si>
  <si>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</si>
  <si>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</si>
  <si>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</si>
  <si>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</si>
  <si>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</si>
  <si>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</si>
  <si>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</si>
  <si>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</si>
  <si>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</si>
  <si>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</si>
  <si>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</si>
  <si>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</si>
  <si>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</si>
  <si>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</si>
  <si>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</si>
  <si>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</si>
  <si>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</si>
  <si>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</si>
  <si>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</si>
  <si>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</si>
  <si>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</si>
  <si>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</si>
  <si>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</si>
  <si>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</si>
  <si>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</si>
  <si>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</si>
  <si>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</si>
  <si>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</si>
  <si>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</si>
  <si>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</si>
  <si>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</si>
  <si>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</si>
  <si>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</si>
  <si>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</si>
  <si>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</si>
  <si>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</si>
  <si>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</si>
  <si>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</si>
  <si>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</si>
  <si>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</si>
  <si>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</si>
  <si>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</si>
  <si>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</si>
  <si>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</si>
  <si>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</si>
  <si>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</si>
  <si>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</si>
  <si>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</si>
  <si>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</si>
  <si>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</si>
  <si>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</si>
  <si>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</si>
  <si>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</si>
  <si>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</si>
  <si>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</si>
  <si>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</si>
  <si>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</si>
  <si>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</si>
  <si>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</si>
  <si>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</si>
  <si>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</si>
  <si>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</si>
  <si>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</si>
  <si>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</si>
  <si>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</si>
  <si>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</si>
  <si>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</si>
  <si>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</si>
  <si>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</si>
  <si>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</si>
  <si>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</si>
  <si>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</si>
  <si>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</si>
  <si>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</si>
  <si>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</si>
  <si>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</si>
  <si>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</si>
  <si>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</si>
  <si>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</si>
  <si>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</si>
  <si>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</si>
  <si>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</si>
  <si>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</si>
  <si>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</si>
  <si>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</si>
  <si>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</si>
  <si>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</si>
  <si>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</si>
  <si>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</si>
  <si>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</si>
  <si>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</si>
  <si>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</si>
  <si>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</si>
  <si>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</si>
  <si>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</si>
  <si>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</si>
  <si>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</si>
  <si>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</si>
  <si>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</si>
  <si>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</si>
  <si>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</si>
  <si>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</si>
  <si>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</si>
  <si>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</si>
  <si>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</si>
  <si>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</si>
  <si>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</si>
  <si>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</si>
  <si>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</si>
  <si>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</si>
  <si>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</si>
  <si>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</si>
  <si>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</si>
  <si>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</si>
  <si>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</si>
  <si>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</si>
  <si>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</si>
  <si>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</si>
  <si>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</si>
  <si>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</si>
  <si>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</si>
  <si>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</si>
  <si>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</si>
  <si>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</si>
  <si>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</si>
  <si>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</si>
  <si>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</si>
  <si>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</si>
  <si>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</si>
  <si>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</si>
  <si>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</si>
  <si>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</si>
  <si>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</si>
  <si>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</si>
  <si>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</si>
  <si>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</si>
  <si>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</si>
  <si>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</si>
  <si>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</si>
  <si>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</si>
  <si>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</si>
  <si>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</si>
  <si>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</si>
  <si>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</si>
  <si>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</si>
  <si>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</si>
  <si>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</si>
  <si>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</si>
  <si>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</si>
  <si>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</si>
  <si>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</si>
  <si>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</si>
  <si>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</si>
  <si>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</si>
  <si>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</si>
  <si>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</si>
  <si>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</si>
  <si>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</si>
  <si>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</si>
  <si>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</si>
  <si>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</si>
  <si>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</si>
  <si>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</si>
  <si>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</si>
  <si>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</si>
  <si>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</si>
  <si>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</si>
  <si>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</si>
  <si>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</si>
  <si>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</si>
  <si>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</si>
  <si>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</si>
  <si>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</si>
  <si>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</si>
  <si>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</si>
  <si>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</si>
  <si>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</si>
  <si>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</si>
  <si>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</si>
  <si>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</si>
  <si>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</si>
  <si>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</si>
  <si>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</si>
  <si>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</si>
  <si>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</si>
  <si>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</si>
  <si>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</si>
  <si>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</si>
  <si>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</si>
  <si>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</si>
  <si>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</si>
  <si>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</si>
  <si>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</si>
  <si>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</si>
  <si>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</si>
  <si>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</si>
  <si>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</si>
  <si>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</si>
  <si>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</si>
  <si>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</si>
  <si>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</si>
  <si>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</si>
  <si>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</si>
  <si>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</si>
  <si>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</si>
  <si>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</si>
  <si>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</si>
  <si>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</si>
  <si>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</si>
  <si>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</si>
  <si>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</si>
  <si>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</si>
  <si>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</si>
  <si>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</si>
  <si>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</si>
  <si>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</si>
  <si>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</si>
  <si>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</si>
  <si>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</si>
  <si>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</si>
  <si>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</si>
  <si>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</si>
  <si>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</si>
  <si>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</si>
  <si>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</si>
  <si>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</si>
  <si>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</si>
  <si>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</si>
  <si>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</si>
  <si>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</si>
  <si>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</si>
  <si>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</si>
  <si>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</si>
  <si>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</si>
  <si>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</si>
  <si>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</si>
  <si>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</si>
  <si>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</si>
  <si>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</si>
  <si>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</si>
  <si>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</si>
  <si>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</si>
  <si>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</si>
  <si>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</si>
  <si>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</si>
  <si>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</si>
  <si>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</si>
  <si>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</si>
  <si>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</si>
  <si>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</si>
  <si>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</si>
  <si>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</si>
  <si>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</si>
  <si>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</si>
  <si>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</si>
  <si>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</si>
  <si>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</si>
  <si>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</si>
  <si>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</si>
  <si>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</si>
  <si>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</si>
  <si>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</si>
  <si>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</si>
  <si>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</si>
  <si>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</si>
  <si>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</si>
  <si>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</si>
  <si>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</si>
  <si>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</si>
  <si>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</si>
  <si>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</si>
  <si>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</si>
  <si>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</si>
  <si>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</si>
  <si>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</si>
  <si>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</si>
  <si>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</si>
  <si>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</si>
  <si>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</si>
  <si>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</si>
  <si>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</si>
  <si>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</si>
  <si>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</si>
  <si>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</si>
  <si>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</si>
  <si>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</si>
  <si>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</si>
  <si>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</si>
  <si>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</si>
  <si>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</si>
  <si>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</si>
  <si>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</si>
  <si>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</si>
  <si>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</si>
  <si>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</si>
  <si>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</si>
  <si>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</si>
  <si>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</si>
  <si>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</si>
  <si>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</si>
  <si>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</si>
  <si>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</si>
  <si>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</si>
  <si>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</si>
  <si>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</si>
  <si>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</si>
  <si>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</si>
  <si>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</si>
  <si>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</si>
  <si>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</si>
  <si>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</si>
  <si>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</si>
  <si>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</si>
  <si>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</si>
  <si>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</si>
  <si>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</si>
  <si>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</si>
  <si>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</si>
  <si>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</si>
  <si>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</si>
  <si>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</si>
  <si>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</si>
  <si>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</si>
  <si>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</si>
  <si>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</si>
  <si>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</si>
  <si>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</si>
  <si>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</si>
  <si>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</si>
  <si>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</si>
  <si>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</si>
  <si>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</si>
  <si>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</si>
  <si>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</si>
  <si>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</si>
  <si>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</si>
  <si>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</si>
  <si>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</si>
  <si>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</si>
  <si>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</si>
  <si>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</si>
  <si>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</si>
  <si>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</si>
  <si>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</si>
  <si>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</si>
  <si>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</si>
  <si>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</si>
  <si>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</si>
  <si>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</si>
  <si>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</si>
  <si>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</si>
  <si>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</si>
  <si>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</si>
  <si>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</si>
  <si>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</si>
  <si>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</si>
  <si>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</si>
  <si>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</si>
  <si>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</si>
  <si>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</si>
  <si>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</si>
  <si>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</si>
  <si>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</si>
  <si>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</si>
  <si>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</si>
  <si>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</si>
  <si>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</si>
  <si>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</si>
  <si>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</si>
  <si>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</si>
  <si>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</si>
  <si>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</si>
  <si>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</si>
  <si>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</si>
  <si>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</si>
  <si>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</si>
  <si>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</si>
  <si>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</si>
  <si>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</si>
  <si>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</si>
  <si>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</si>
  <si>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</si>
  <si>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</si>
  <si>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</si>
  <si>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</si>
  <si>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</si>
  <si>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</si>
  <si>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</si>
  <si>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</si>
  <si>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</si>
  <si>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</si>
  <si>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</si>
  <si>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</si>
  <si>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</si>
  <si>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</si>
  <si>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</si>
  <si>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</si>
  <si>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</si>
  <si>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</si>
  <si>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</si>
  <si>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</si>
  <si>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</si>
  <si>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</si>
  <si>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</si>
  <si>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</si>
  <si>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</si>
  <si>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</si>
  <si>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</si>
  <si>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</si>
  <si>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</si>
  <si>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</si>
  <si>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</si>
  <si>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</si>
  <si>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</si>
  <si>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</si>
  <si>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</si>
  <si>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</si>
  <si>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</si>
  <si>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</si>
  <si>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</si>
  <si>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</si>
  <si>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</si>
  <si>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</si>
  <si>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</si>
  <si>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</si>
  <si>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</si>
  <si>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</si>
  <si>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</si>
  <si>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</si>
  <si>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</si>
  <si>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</si>
  <si>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</si>
  <si>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</si>
  <si>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</si>
  <si>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</si>
  <si>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</si>
  <si>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</si>
  <si>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</si>
  <si>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</si>
  <si>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</si>
  <si>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</si>
  <si>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</si>
  <si>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</si>
  <si>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</si>
  <si>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</si>
  <si>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</si>
  <si>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</si>
  <si>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</si>
  <si>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</si>
  <si>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</si>
  <si>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</si>
  <si>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</si>
  <si>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</si>
  <si>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</si>
  <si>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</si>
  <si>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</si>
  <si>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</si>
  <si>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</si>
  <si>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</si>
  <si>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</si>
  <si>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</si>
  <si>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</si>
  <si>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</si>
  <si>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</si>
  <si>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</si>
  <si>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</si>
  <si>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</si>
  <si>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</si>
  <si>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</si>
  <si>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</si>
  <si>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</si>
  <si>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</si>
  <si>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</si>
  <si>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</si>
  <si>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</si>
  <si>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</si>
  <si>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</si>
  <si>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</si>
  <si>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</si>
  <si>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</si>
  <si>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</si>
  <si>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</si>
  <si>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</si>
  <si>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</si>
  <si>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</si>
  <si>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</si>
  <si>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</si>
  <si>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</si>
  <si>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</si>
  <si>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</si>
  <si>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</si>
  <si>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</si>
  <si>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</si>
  <si>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</si>
  <si>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</si>
  <si>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</si>
  <si>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</si>
  <si>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</si>
  <si>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</si>
  <si>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</si>
  <si>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</si>
  <si>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</si>
  <si>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</si>
  <si>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</si>
  <si>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</si>
  <si>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</si>
  <si>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</si>
  <si>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</si>
  <si>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</si>
  <si>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</si>
  <si>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</si>
  <si>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</si>
  <si>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</si>
  <si>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</si>
  <si>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</si>
  <si>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</si>
  <si>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</si>
  <si>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</si>
  <si>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</si>
  <si>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</si>
  <si>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</si>
  <si>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</si>
  <si>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</si>
  <si>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</si>
  <si>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</si>
  <si>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</si>
  <si>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</si>
  <si>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</si>
  <si>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</si>
  <si>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</si>
  <si>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</si>
  <si>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</si>
  <si>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</si>
  <si>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</si>
  <si>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</si>
  <si>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</si>
  <si>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</si>
  <si>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</si>
  <si>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</si>
  <si>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</si>
  <si>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</si>
  <si>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</si>
  <si>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</si>
  <si>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</si>
  <si>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</si>
  <si>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</si>
  <si>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</si>
  <si>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</si>
  <si>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</si>
  <si>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</si>
  <si>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</si>
  <si>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</si>
  <si>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</si>
  <si>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</si>
  <si>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</si>
  <si>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</si>
  <si>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</si>
  <si>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</si>
  <si>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</si>
  <si>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</si>
  <si>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</si>
  <si>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</si>
  <si>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</si>
  <si>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</si>
  <si>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</si>
  <si>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</si>
  <si>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</si>
  <si>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</si>
  <si>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</si>
  <si>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</si>
  <si>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</si>
  <si>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</si>
  <si>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</si>
  <si>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</si>
  <si>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</si>
  <si>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</si>
  <si>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</si>
  <si>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</si>
  <si>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</si>
  <si>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</si>
  <si>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</si>
  <si>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</si>
  <si>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</si>
  <si>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</si>
  <si>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</si>
  <si>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</si>
  <si>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</si>
  <si>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</si>
  <si>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</si>
  <si>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</si>
  <si>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</si>
  <si>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</si>
  <si>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</si>
  <si>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</si>
  <si>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</si>
  <si>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</si>
  <si>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</si>
  <si>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</si>
  <si>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</si>
  <si>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</si>
  <si>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</si>
  <si>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</si>
  <si>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</si>
  <si>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</si>
  <si>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</si>
  <si>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</si>
  <si>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</si>
  <si>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</si>
  <si>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</si>
  <si>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</si>
  <si>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</si>
  <si>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</si>
  <si>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</si>
  <si>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</si>
  <si>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</si>
  <si>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</si>
  <si>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</si>
  <si>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</si>
  <si>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</si>
  <si>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</si>
  <si>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</si>
  <si>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</si>
  <si>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</si>
  <si>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</si>
  <si>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</si>
  <si>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</si>
  <si>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</si>
  <si>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</si>
  <si>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</si>
  <si>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</si>
  <si>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</si>
  <si>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</si>
  <si>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</si>
  <si>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</si>
  <si>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</si>
  <si>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</si>
  <si>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</si>
  <si>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</si>
  <si>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</si>
  <si>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</si>
  <si>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</si>
  <si>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</si>
  <si>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</si>
  <si>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</si>
  <si>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</si>
  <si>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</si>
  <si>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</si>
  <si>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</si>
  <si>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</si>
  <si>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</si>
  <si>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</si>
  <si>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</si>
  <si>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</si>
  <si>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</si>
  <si>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</si>
  <si>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</si>
  <si>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</si>
  <si>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</si>
  <si>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</si>
  <si>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</si>
  <si>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</si>
  <si>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</si>
  <si>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</si>
  <si>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</si>
  <si>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</si>
  <si>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</si>
  <si>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</si>
  <si>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</si>
  <si>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</si>
  <si>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</si>
  <si>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</si>
  <si>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</si>
  <si>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</si>
  <si>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</si>
  <si>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</si>
  <si>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</si>
  <si>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</si>
  <si>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</si>
  <si>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</si>
  <si>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</si>
  <si>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</si>
  <si>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</si>
  <si>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</si>
  <si>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</si>
  <si>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</si>
  <si>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</si>
  <si>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</si>
  <si>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</si>
  <si>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</si>
  <si>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</si>
  <si>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</si>
  <si>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</si>
  <si>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</si>
  <si>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</si>
  <si>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</si>
  <si>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</si>
  <si>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</si>
  <si>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</si>
  <si>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</si>
  <si>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</si>
  <si>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</si>
  <si>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</si>
  <si>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</si>
  <si>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</si>
  <si>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</si>
  <si>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</si>
  <si>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</si>
  <si>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</si>
  <si>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</si>
  <si>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</si>
  <si>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</si>
  <si>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</si>
  <si>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</si>
  <si>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</si>
  <si>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</si>
  <si>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</si>
  <si>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</si>
  <si>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</si>
  <si>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</si>
  <si>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</si>
  <si>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</si>
  <si>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</si>
  <si>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</si>
  <si>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</si>
  <si>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</si>
  <si>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</si>
  <si>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</si>
  <si>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</si>
  <si>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</si>
  <si>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</si>
  <si>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</si>
  <si>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</si>
  <si>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</si>
  <si>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</si>
  <si>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</si>
  <si>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</si>
  <si>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</si>
  <si>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</si>
  <si>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</si>
  <si>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</si>
  <si>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</si>
  <si>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</si>
  <si>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</si>
  <si>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</si>
  <si>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</si>
  <si>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</si>
  <si>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</si>
  <si>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</si>
  <si>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</si>
  <si>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</si>
  <si>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</si>
  <si>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</si>
  <si>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</si>
  <si>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</si>
  <si>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</si>
  <si>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</si>
  <si>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</si>
  <si>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</si>
  <si>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</si>
  <si>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</si>
  <si>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</si>
  <si>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</si>
  <si>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</si>
  <si>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</si>
  <si>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</si>
  <si>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</si>
  <si>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</si>
  <si>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</si>
  <si>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</si>
  <si>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</si>
  <si>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</si>
  <si>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</si>
  <si>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</si>
  <si>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</si>
  <si>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</si>
  <si>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</si>
  <si>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</si>
  <si>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</si>
  <si>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</si>
  <si>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</si>
  <si>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</si>
  <si>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</si>
  <si>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</si>
  <si>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</si>
  <si>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</si>
  <si>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</si>
  <si>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</si>
  <si>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</si>
  <si>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</si>
  <si>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</si>
  <si>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</si>
  <si>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</si>
  <si>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</si>
  <si>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</si>
  <si>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</si>
  <si>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</si>
  <si>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</si>
  <si>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</si>
  <si>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</si>
  <si>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</si>
  <si>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</si>
  <si>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</si>
  <si>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</si>
  <si>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</si>
  <si>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</si>
  <si>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</si>
  <si>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</si>
  <si>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</si>
  <si>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</si>
  <si>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</si>
  <si>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</si>
  <si>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</si>
  <si>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</si>
  <si>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</si>
  <si>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</si>
  <si>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</si>
  <si>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</si>
  <si>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</si>
  <si>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</si>
  <si>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</si>
  <si>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</si>
  <si>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</si>
  <si>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</si>
  <si>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</si>
  <si>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</si>
  <si>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</si>
  <si>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</si>
  <si>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</si>
  <si>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</si>
  <si>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</si>
  <si>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</si>
  <si>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</si>
  <si>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</si>
  <si>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</si>
  <si>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</si>
  <si>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</si>
  <si>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</si>
  <si>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</si>
  <si>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</si>
  <si>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</si>
  <si>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</si>
  <si>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</si>
  <si>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</si>
  <si>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</si>
  <si>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</si>
  <si>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</si>
  <si>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</si>
  <si>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</si>
  <si>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</si>
  <si>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</si>
  <si>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</si>
  <si>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</si>
  <si>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</si>
  <si>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</si>
  <si>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</si>
  <si>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</si>
  <si>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</si>
  <si>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</si>
  <si>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</si>
  <si>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</si>
  <si>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</si>
  <si>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</si>
  <si>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</si>
  <si>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</si>
  <si>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</si>
  <si>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</si>
  <si>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</si>
  <si>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</si>
  <si>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</si>
  <si>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</si>
  <si>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</si>
  <si>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</si>
  <si>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</si>
  <si>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</si>
  <si>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</si>
  <si>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</si>
  <si>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</si>
  <si>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</si>
  <si>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</si>
  <si>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</si>
  <si>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</si>
  <si>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</si>
  <si>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</si>
  <si>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</si>
  <si>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</si>
  <si>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</si>
  <si>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</si>
  <si>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</si>
  <si>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</si>
  <si>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</si>
  <si>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</si>
  <si>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</si>
  <si>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</si>
  <si>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</si>
  <si>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</si>
  <si>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</si>
  <si>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</si>
  <si>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</si>
  <si>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</si>
  <si>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</si>
  <si>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</si>
  <si>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</si>
  <si>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</si>
  <si>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</si>
  <si>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</si>
  <si>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</si>
  <si>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</si>
  <si>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</si>
  <si>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</si>
  <si>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</si>
  <si>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</si>
  <si>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</si>
  <si>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</si>
  <si>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</si>
  <si>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</si>
  <si>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</si>
  <si>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</si>
  <si>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</si>
  <si>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</si>
  <si>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</si>
  <si>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</si>
  <si>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</si>
  <si>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</si>
  <si>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</si>
  <si>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</si>
  <si>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</si>
  <si>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</si>
  <si>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</si>
  <si>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</si>
  <si>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</si>
  <si>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</si>
  <si>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</si>
  <si>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</si>
  <si>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</si>
  <si>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</si>
  <si>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</si>
  <si>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</si>
  <si>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</si>
  <si>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</si>
  <si>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</si>
  <si>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</si>
  <si>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</si>
  <si>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</si>
  <si>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</si>
  <si>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</si>
  <si>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</si>
  <si>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</si>
  <si>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</si>
  <si>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</si>
  <si>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</si>
  <si>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</si>
  <si>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</si>
  <si>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</si>
  <si>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</si>
  <si>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</si>
  <si>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</si>
  <si>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</si>
  <si>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</si>
  <si>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</si>
  <si>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</si>
  <si>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</si>
  <si>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</si>
  <si>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</si>
  <si>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</si>
  <si>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</si>
  <si>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</si>
  <si>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</si>
  <si>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</si>
  <si>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</si>
  <si>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</si>
  <si>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</si>
  <si>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</si>
  <si>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</si>
  <si>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</si>
  <si>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</si>
  <si>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</si>
  <si>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</si>
  <si>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</si>
  <si>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</si>
  <si>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</si>
  <si>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</si>
  <si>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</si>
  <si>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</si>
  <si>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</si>
  <si>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</si>
  <si>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</si>
  <si>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</si>
  <si>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</si>
  <si>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</si>
  <si>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</si>
  <si>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</si>
  <si>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</si>
  <si>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</si>
  <si>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</si>
  <si>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</si>
  <si>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</si>
  <si>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</si>
  <si>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</si>
  <si>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</si>
  <si>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</si>
  <si>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</si>
  <si>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</si>
  <si>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</si>
  <si>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</si>
  <si>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</si>
  <si>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</si>
  <si>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</si>
  <si>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</si>
  <si>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</si>
  <si>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</si>
  <si>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</si>
  <si>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</si>
  <si>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</si>
  <si>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</si>
  <si>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</si>
  <si>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</si>
  <si>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</si>
  <si>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</si>
  <si>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</si>
  <si>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</si>
  <si>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</si>
  <si>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</si>
  <si>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</si>
  <si>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</si>
  <si>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</si>
  <si>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</si>
  <si>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</si>
  <si>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</si>
  <si>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</si>
  <si>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</si>
  <si>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</si>
  <si>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</si>
  <si>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</si>
  <si>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</si>
  <si>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</si>
  <si>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</si>
  <si>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</si>
  <si>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</si>
  <si>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</si>
  <si>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</si>
  <si>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</si>
  <si>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</si>
  <si>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</si>
  <si>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</si>
  <si>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</si>
  <si>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</si>
  <si>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</si>
  <si>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</si>
  <si>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</si>
  <si>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</si>
  <si>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</si>
  <si>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</si>
  <si>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</si>
  <si>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</si>
  <si>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</si>
  <si>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</si>
  <si>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</si>
  <si>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</si>
  <si>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</si>
  <si>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</si>
  <si>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</si>
  <si>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</si>
  <si>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</si>
  <si>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</si>
  <si>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</si>
  <si>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</si>
  <si>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</si>
  <si>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</si>
  <si>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</si>
  <si>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</si>
  <si>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</si>
  <si>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</si>
  <si>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</si>
  <si>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</si>
  <si>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</si>
  <si>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</si>
  <si>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</si>
  <si>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</si>
  <si>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</si>
  <si>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</si>
  <si>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</si>
  <si>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</si>
  <si>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</si>
  <si>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</si>
  <si>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</si>
  <si>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</si>
  <si>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</si>
  <si>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</si>
  <si>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</si>
  <si>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</si>
  <si>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</si>
  <si>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</si>
  <si>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</si>
  <si>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</si>
  <si>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</si>
  <si>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</si>
  <si>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</si>
  <si>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</si>
  <si>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</si>
  <si>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</si>
  <si>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</si>
  <si>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</si>
  <si>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</si>
  <si>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</si>
  <si>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</si>
  <si>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</si>
  <si>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</si>
  <si>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</si>
  <si>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</si>
  <si>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</si>
  <si>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</si>
  <si>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</si>
  <si>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</si>
  <si>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</si>
  <si>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</si>
  <si>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</si>
  <si>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</si>
  <si>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</si>
  <si>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</si>
  <si>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</si>
  <si>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</si>
  <si>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</si>
  <si>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</si>
  <si>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</si>
  <si>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</si>
  <si>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</si>
  <si>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</si>
  <si>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</si>
  <si>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</si>
  <si>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</si>
  <si>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</si>
  <si>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</si>
  <si>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</si>
  <si>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</si>
  <si>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</si>
  <si>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</si>
  <si>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</si>
  <si>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</si>
  <si>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</si>
  <si>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</si>
  <si>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</si>
  <si>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</si>
  <si>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</si>
  <si>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</si>
  <si>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</si>
  <si>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</si>
  <si>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</si>
  <si>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</si>
  <si>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</si>
  <si>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</si>
  <si>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</si>
  <si>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</si>
  <si>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</si>
  <si>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</si>
  <si>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</si>
  <si>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</si>
  <si>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</si>
  <si>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</si>
  <si>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</si>
  <si>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</si>
  <si>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</si>
  <si>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</si>
  <si>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</si>
  <si>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</si>
  <si>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</si>
  <si>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</si>
  <si>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</si>
  <si>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</si>
  <si>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</si>
  <si>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</si>
  <si>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</si>
  <si>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</si>
  <si>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</si>
  <si>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</si>
  <si>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</si>
  <si>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</si>
  <si>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</si>
  <si>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</si>
  <si>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</si>
  <si>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</si>
  <si>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</si>
  <si>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</si>
  <si>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</si>
  <si>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</si>
  <si>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</si>
  <si>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</si>
  <si>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</si>
  <si>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</si>
  <si>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</si>
  <si>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</si>
  <si>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</si>
  <si>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</si>
  <si>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</si>
  <si>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</si>
  <si>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</si>
  <si>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</si>
  <si>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</si>
  <si>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</si>
  <si>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</si>
  <si>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</si>
  <si>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</si>
  <si>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</si>
  <si>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</si>
  <si>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</si>
  <si>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</si>
  <si>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</si>
  <si>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</si>
  <si>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</si>
  <si>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</si>
  <si>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</si>
  <si>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</si>
  <si>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</si>
  <si>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</si>
  <si>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</si>
  <si>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</si>
  <si>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</si>
  <si>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</si>
  <si>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</si>
  <si>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</si>
  <si>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</si>
  <si>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</si>
  <si>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</si>
  <si>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</si>
  <si>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</si>
  <si>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</si>
  <si>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</si>
  <si>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</si>
  <si>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</si>
  <si>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</si>
  <si>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</si>
  <si>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</si>
  <si>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</si>
  <si>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</si>
  <si>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</si>
  <si>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</si>
  <si>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</si>
  <si>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</si>
  <si>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</si>
  <si>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</si>
  <si>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</si>
  <si>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</si>
  <si>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</si>
  <si>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</si>
  <si>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</si>
  <si>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</si>
  <si>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</si>
  <si>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</si>
  <si>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</si>
  <si>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</si>
  <si>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</si>
  <si>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</si>
  <si>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</si>
  <si>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</si>
  <si>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</si>
  <si>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</si>
  <si>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</si>
  <si>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</si>
  <si>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</si>
  <si>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</si>
  <si>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</si>
  <si>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</si>
  <si>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</si>
  <si>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</si>
  <si>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</si>
  <si>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</si>
  <si>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</si>
  <si>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</si>
  <si>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</si>
  <si>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</si>
  <si>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</si>
  <si>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</si>
  <si>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</si>
  <si>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</si>
  <si>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</si>
  <si>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</si>
  <si>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</si>
  <si>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</si>
  <si>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</si>
  <si>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</si>
  <si>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</si>
  <si>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</si>
  <si>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</si>
  <si>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</si>
  <si>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</si>
  <si>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</si>
  <si>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</si>
  <si>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</si>
  <si>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</si>
  <si>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</si>
  <si>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</si>
  <si>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</si>
  <si>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</si>
  <si>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</si>
  <si>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</si>
  <si>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</si>
  <si>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</si>
  <si>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</si>
  <si>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</si>
  <si>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</si>
  <si>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</si>
  <si>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</si>
  <si>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</si>
  <si>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</si>
  <si>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</si>
  <si>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</si>
  <si>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</si>
  <si>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</si>
  <si>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</si>
  <si>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</si>
  <si>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</si>
  <si>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</si>
  <si>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</si>
  <si>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</si>
  <si>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</si>
  <si>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</si>
  <si>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</si>
  <si>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</si>
  <si>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</si>
  <si>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</si>
  <si>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</si>
  <si>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</si>
  <si>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</si>
  <si>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</si>
  <si>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</si>
  <si>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</si>
  <si>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</si>
  <si>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</si>
  <si>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</si>
  <si>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</si>
  <si>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</si>
  <si>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</si>
  <si>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</si>
  <si>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</si>
  <si>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</si>
  <si>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</si>
  <si>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</si>
  <si>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</si>
  <si>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</si>
  <si>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</si>
  <si>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</si>
  <si>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</si>
  <si>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</si>
  <si>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</si>
  <si>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</si>
  <si>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</si>
  <si>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</si>
  <si>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</si>
  <si>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</si>
  <si>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</si>
  <si>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</si>
  <si>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</si>
  <si>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</si>
  <si>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</si>
  <si>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</si>
  <si>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</si>
  <si>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</si>
  <si>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</si>
  <si>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</si>
  <si>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</si>
  <si>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</si>
  <si>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</si>
  <si>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</si>
  <si>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</si>
  <si>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</si>
  <si>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</si>
  <si>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</si>
  <si>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</si>
  <si>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</si>
  <si>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</si>
  <si>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</si>
  <si>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</si>
  <si>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</si>
  <si>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</si>
  <si>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</si>
  <si>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</si>
  <si>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</si>
  <si>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</si>
  <si>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</si>
  <si>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</si>
  <si>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</si>
  <si>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</si>
  <si>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</si>
  <si>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</si>
  <si>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</si>
  <si>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</si>
  <si>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</si>
  <si>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</si>
  <si>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</si>
  <si>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</si>
  <si>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</si>
  <si>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</si>
  <si>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</si>
  <si>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</si>
  <si>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</si>
  <si>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</si>
  <si>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</si>
  <si>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</si>
  <si>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</si>
  <si>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</si>
  <si>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</si>
  <si>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</si>
  <si>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</si>
  <si>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</si>
  <si>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</si>
  <si>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</si>
  <si>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</si>
  <si>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</si>
  <si>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</si>
  <si>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</si>
  <si>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</si>
  <si>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</si>
  <si>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</si>
  <si>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</si>
  <si>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</si>
  <si>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</si>
  <si>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</si>
  <si>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</si>
  <si>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</si>
  <si>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</si>
  <si>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</si>
  <si>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</si>
  <si>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</si>
  <si>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</si>
  <si>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</si>
  <si>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</si>
  <si>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</si>
  <si>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</si>
  <si>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</si>
  <si>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</si>
  <si>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</si>
  <si>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</si>
  <si>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</si>
  <si>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</si>
  <si>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</si>
  <si>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</si>
  <si>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</si>
  <si>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</si>
  <si>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</si>
  <si>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</si>
  <si>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</si>
  <si>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</si>
  <si>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</si>
  <si>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</si>
  <si>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</si>
  <si>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</si>
  <si>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</si>
  <si>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</si>
  <si>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</si>
  <si>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</si>
  <si>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</si>
  <si>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</si>
  <si>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</si>
  <si>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</si>
  <si>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</si>
  <si>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</si>
  <si>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</si>
  <si>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</si>
  <si>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</si>
  <si>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</si>
  <si>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</si>
  <si>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</si>
  <si>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</si>
  <si>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</si>
  <si>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</si>
  <si>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</si>
  <si>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</si>
  <si>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</si>
  <si>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</si>
  <si>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</si>
  <si>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</si>
  <si>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</si>
  <si>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</si>
  <si>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</si>
  <si>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</si>
  <si>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</si>
  <si>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</si>
  <si>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</si>
  <si>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</si>
  <si>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</si>
  <si>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</si>
  <si>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</si>
  <si>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</si>
  <si>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</si>
  <si>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</si>
  <si>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</si>
  <si>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</si>
  <si>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</si>
  <si>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</si>
  <si>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</si>
  <si>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</si>
  <si>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</si>
  <si>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</si>
  <si>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</si>
  <si>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</si>
  <si>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</si>
  <si>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</si>
  <si>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</si>
  <si>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</si>
  <si>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</si>
  <si>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</si>
  <si>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</si>
  <si>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</si>
  <si>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</si>
  <si>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</si>
  <si>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</si>
  <si>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</si>
  <si>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</si>
  <si>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</si>
  <si>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</si>
  <si>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</si>
  <si>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</si>
  <si>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</si>
  <si>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</si>
  <si>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</si>
  <si>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</si>
  <si>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</si>
  <si>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</si>
  <si>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</si>
  <si>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</si>
  <si>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</si>
  <si>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</si>
  <si>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</si>
  <si>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</si>
  <si>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</si>
  <si>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</si>
  <si>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</si>
  <si>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</si>
  <si>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</si>
  <si>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</si>
  <si>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</si>
  <si>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</si>
  <si>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</si>
  <si>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</si>
  <si>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</si>
  <si>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</si>
  <si>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</si>
  <si>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</si>
  <si>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</si>
  <si>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</si>
  <si>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</si>
  <si>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</si>
  <si>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</si>
  <si>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</si>
  <si>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</si>
  <si>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</si>
  <si>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</si>
  <si>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</si>
  <si>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</si>
  <si>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</si>
  <si>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</si>
  <si>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</si>
  <si>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</si>
  <si>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</si>
  <si>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</si>
  <si>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</si>
  <si>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</si>
  <si>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</si>
  <si>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</si>
  <si>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</si>
  <si>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</si>
  <si>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</si>
  <si>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</si>
  <si>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</si>
  <si>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</si>
  <si>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</si>
  <si>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</si>
  <si>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</si>
  <si>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</si>
  <si>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</si>
  <si>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</si>
  <si>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</si>
  <si>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</si>
  <si>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</si>
  <si>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</si>
  <si>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</si>
  <si>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</si>
  <si>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</si>
  <si>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</si>
  <si>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</si>
  <si>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</si>
  <si>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</si>
  <si>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</si>
  <si>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</si>
  <si>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</si>
  <si>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</si>
  <si>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</si>
  <si>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</si>
  <si>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</si>
  <si>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</si>
  <si>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</si>
  <si>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</si>
  <si>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</si>
  <si>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</si>
  <si>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</si>
  <si>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</si>
  <si>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</si>
  <si>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</si>
  <si>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</si>
  <si>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</si>
  <si>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</si>
  <si>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</si>
  <si>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</si>
  <si>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</si>
  <si>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</si>
  <si>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</si>
  <si>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</si>
  <si>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</si>
  <si>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</si>
  <si>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</si>
  <si>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</si>
  <si>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</si>
  <si>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</si>
  <si>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</si>
  <si>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</si>
  <si>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</si>
  <si>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</si>
  <si>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</si>
  <si>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</si>
  <si>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</si>
  <si>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</si>
  <si>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</si>
  <si>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</si>
  <si>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</si>
  <si>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</si>
  <si>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</si>
  <si>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</si>
  <si>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</si>
  <si>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</si>
  <si>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</si>
  <si>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</si>
  <si>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</si>
  <si>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</si>
  <si>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</si>
  <si>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</si>
  <si>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</si>
  <si>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</si>
  <si>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</si>
  <si>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</si>
  <si>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</si>
  <si>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</si>
  <si>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</si>
  <si>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</si>
  <si>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</si>
  <si>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</si>
  <si>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</si>
  <si>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</si>
  <si>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</si>
  <si>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</si>
  <si>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</si>
  <si>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</si>
  <si>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</si>
  <si>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</si>
  <si>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</si>
  <si>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</si>
  <si>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</si>
  <si>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</si>
  <si>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</si>
  <si>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</si>
  <si>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</si>
  <si>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</si>
  <si>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</si>
  <si>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</si>
  <si>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</si>
  <si>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</si>
  <si>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</si>
  <si>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</si>
  <si>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</si>
  <si>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</si>
  <si>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</si>
  <si>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</si>
  <si>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</si>
  <si>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</si>
  <si>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</si>
  <si>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</si>
  <si>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</si>
  <si>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</si>
  <si>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</si>
  <si>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</si>
  <si>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</si>
  <si>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</si>
  <si>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</si>
  <si>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</si>
  <si>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</si>
  <si>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</si>
  <si>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</si>
  <si>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</si>
  <si>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</si>
  <si>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</si>
  <si>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</si>
  <si>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</si>
  <si>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</si>
  <si>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</si>
  <si>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</si>
  <si>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</si>
  <si>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</si>
  <si>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</si>
  <si>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</si>
  <si>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</si>
  <si>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</si>
  <si>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</si>
  <si>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</si>
  <si>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</si>
  <si>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</si>
  <si>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</si>
  <si>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</si>
  <si>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</si>
  <si>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</si>
  <si>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</si>
  <si>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</si>
  <si>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</si>
  <si>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</si>
  <si>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</si>
  <si>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</si>
  <si>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</si>
  <si>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</si>
  <si>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</si>
  <si>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</si>
  <si>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</si>
  <si>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</si>
  <si>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</si>
  <si>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</si>
  <si>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</si>
  <si>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</si>
  <si>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</si>
  <si>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</si>
  <si>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</si>
  <si>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</si>
  <si>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</si>
  <si>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</si>
  <si>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</si>
  <si>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</si>
  <si>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</si>
  <si>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</si>
  <si>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</si>
  <si>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</si>
  <si>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</si>
  <si>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</si>
  <si>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</si>
  <si>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</si>
  <si>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</si>
  <si>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</si>
  <si>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</si>
  <si>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</si>
  <si>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</si>
  <si>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</si>
  <si>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</si>
  <si>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</si>
  <si>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</si>
  <si>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</si>
  <si>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</si>
  <si>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</si>
  <si>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</si>
  <si>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</si>
  <si>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</si>
  <si>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</si>
  <si>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</si>
  <si>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</si>
  <si>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</si>
  <si>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</si>
  <si>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</si>
  <si>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</si>
  <si>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</si>
  <si>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</si>
  <si>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</si>
  <si>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</si>
  <si>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</si>
  <si>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</si>
  <si>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</si>
  <si>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</si>
  <si>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</si>
  <si>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</si>
  <si>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</si>
  <si>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</si>
  <si>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</si>
  <si>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</si>
  <si>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</si>
  <si>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</si>
  <si>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</si>
  <si>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</si>
  <si>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</si>
  <si>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</si>
  <si>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</si>
  <si>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</si>
  <si>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</si>
  <si>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</si>
  <si>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</si>
  <si>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</si>
  <si>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</si>
  <si>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</si>
  <si>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</si>
  <si>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</si>
  <si>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</si>
  <si>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</si>
  <si>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</si>
  <si>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</si>
  <si>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</si>
  <si>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</si>
  <si>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</si>
  <si>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</si>
  <si>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</si>
  <si>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</si>
  <si>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</si>
  <si>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</si>
  <si>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</si>
  <si>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</si>
  <si>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</si>
  <si>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</si>
  <si>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</si>
  <si>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</si>
  <si>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</si>
  <si>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</si>
  <si>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</si>
  <si>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</si>
  <si>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</si>
  <si>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</si>
  <si>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</si>
  <si>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</si>
  <si>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</si>
  <si>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</si>
  <si>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</si>
  <si>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</si>
  <si>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</si>
  <si>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</si>
  <si>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</si>
  <si>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</si>
  <si>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</si>
  <si>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</si>
  <si>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</si>
  <si>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</si>
  <si>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</si>
  <si>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</si>
  <si>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</si>
  <si>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</si>
  <si>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</si>
  <si>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</si>
  <si>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</si>
  <si>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</si>
  <si>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</si>
  <si>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</si>
  <si>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</si>
  <si>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</si>
  <si>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</si>
  <si>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</si>
  <si>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</si>
  <si>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</si>
  <si>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</si>
  <si>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</si>
  <si>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</si>
  <si>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</si>
  <si>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</si>
  <si>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</si>
  <si>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</si>
  <si>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</si>
  <si>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</si>
  <si>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</si>
  <si>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</si>
  <si>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</si>
  <si>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</si>
  <si>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</si>
  <si>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</si>
  <si>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</si>
  <si>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</si>
  <si>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</si>
  <si>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</si>
  <si>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</si>
  <si>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</si>
  <si>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</si>
  <si>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</si>
  <si>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</si>
  <si>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</si>
  <si>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</si>
  <si>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</si>
  <si>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</si>
  <si>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</si>
  <si>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</si>
  <si>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</si>
  <si>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</si>
  <si>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</si>
  <si>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</si>
  <si>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</si>
  <si>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</si>
  <si>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</si>
  <si>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</si>
  <si>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</si>
  <si>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</si>
  <si>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</si>
  <si>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</si>
  <si>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</si>
  <si>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</si>
  <si>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</si>
  <si>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</si>
  <si>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</si>
  <si>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</si>
  <si>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</si>
  <si>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</si>
  <si>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</si>
  <si>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</si>
  <si>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</si>
  <si>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</si>
  <si>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</si>
  <si>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</si>
  <si>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</si>
  <si>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</si>
  <si>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</si>
  <si>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</si>
  <si>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</si>
  <si>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</si>
  <si>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</si>
  <si>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</si>
  <si>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</si>
  <si>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</si>
  <si>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</si>
  <si>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</si>
  <si>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</si>
  <si>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</si>
  <si>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</si>
  <si>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</si>
  <si>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</si>
  <si>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</si>
  <si>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</si>
  <si>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</si>
  <si>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</si>
  <si>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</si>
  <si>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</si>
  <si>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</si>
  <si>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</si>
  <si>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</si>
  <si>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</si>
  <si>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</si>
  <si>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</si>
  <si>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</si>
  <si>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</si>
  <si>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</si>
  <si>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</si>
  <si>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</si>
  <si>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</si>
  <si>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</si>
  <si>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</si>
  <si>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</si>
  <si>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</si>
  <si>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</si>
  <si>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</si>
  <si>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</si>
  <si>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</si>
  <si>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</si>
  <si>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</si>
  <si>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</si>
  <si>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</si>
  <si>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</si>
  <si>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</si>
  <si>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</si>
  <si>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</si>
  <si>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</si>
  <si>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</si>
  <si>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</si>
  <si>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</si>
  <si>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</si>
  <si>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</si>
  <si>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</si>
  <si>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</si>
  <si>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</si>
  <si>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</si>
  <si>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</si>
  <si>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</si>
  <si>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</si>
  <si>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</si>
  <si>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</si>
  <si>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</si>
  <si>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</si>
  <si>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</si>
  <si>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</si>
  <si>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</si>
  <si>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</si>
  <si>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</si>
  <si>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</si>
  <si>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</si>
  <si>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</si>
  <si>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</si>
  <si>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</si>
  <si>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</si>
  <si>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</si>
  <si>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</si>
  <si>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</si>
  <si>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</si>
  <si>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</si>
  <si>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</si>
  <si>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</si>
  <si>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</si>
  <si>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</si>
  <si>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</si>
  <si>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</si>
  <si>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</si>
  <si>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</si>
  <si>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</si>
  <si>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</si>
  <si>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</si>
  <si>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</si>
  <si>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</si>
  <si>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</si>
  <si>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</si>
  <si>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</si>
  <si>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</si>
  <si>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</si>
  <si>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</si>
  <si>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</si>
  <si>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</si>
  <si>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</si>
  <si>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</si>
  <si>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</si>
  <si>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</si>
  <si>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</si>
  <si>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</si>
  <si>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</si>
  <si>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</si>
  <si>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</si>
  <si>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</si>
  <si>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</si>
  <si>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</si>
  <si>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</si>
  <si>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</si>
  <si>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</si>
  <si>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</si>
  <si>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</si>
  <si>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</si>
  <si>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</si>
  <si>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</si>
  <si>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</si>
  <si>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</si>
  <si>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</si>
  <si>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</si>
  <si>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</si>
  <si>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</si>
  <si>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</si>
  <si>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</si>
  <si>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</si>
  <si>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</si>
  <si>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</si>
  <si>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</si>
  <si>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</si>
  <si>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</si>
  <si>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</si>
  <si>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</si>
  <si>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</si>
  <si>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</si>
  <si>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</si>
  <si>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</si>
  <si>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</si>
  <si>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</si>
  <si>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</si>
  <si>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</si>
  <si>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</si>
  <si>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</si>
  <si>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</si>
  <si>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</si>
  <si>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</si>
  <si>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</si>
  <si>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</si>
  <si>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</si>
  <si>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</si>
  <si>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</si>
  <si>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</si>
  <si>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</si>
  <si>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</si>
  <si>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</si>
  <si>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</si>
  <si>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</si>
  <si>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</si>
  <si>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</si>
  <si>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</si>
  <si>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</si>
  <si>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</si>
  <si>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</si>
  <si>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</si>
  <si>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</si>
  <si>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</si>
  <si>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</si>
  <si>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</si>
  <si>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</si>
  <si>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</si>
  <si>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</si>
  <si>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</si>
  <si>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</si>
  <si>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</si>
  <si>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</si>
  <si>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</si>
  <si>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</si>
  <si>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</si>
  <si>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</si>
  <si>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</si>
  <si>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</si>
  <si>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</si>
  <si>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</si>
  <si>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</si>
  <si>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</si>
  <si>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</si>
  <si>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</si>
  <si>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</si>
  <si>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</si>
  <si>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</si>
  <si>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</si>
  <si>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</si>
  <si>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</si>
  <si>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</si>
  <si>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</si>
  <si>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</si>
  <si>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</si>
  <si>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</si>
  <si>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</si>
  <si>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</si>
  <si>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</si>
  <si>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</si>
  <si>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</si>
  <si>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</si>
  <si>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</si>
  <si>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</si>
  <si>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</si>
  <si>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</si>
  <si>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</si>
  <si>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</si>
  <si>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</si>
  <si>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</si>
  <si>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</si>
  <si>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</si>
  <si>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</si>
  <si>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</si>
  <si>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</si>
  <si>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</si>
  <si>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</si>
  <si>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</si>
  <si>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</si>
  <si>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</si>
  <si>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</si>
  <si>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</si>
  <si>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</si>
  <si>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</si>
  <si>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</si>
  <si>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</si>
  <si>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</si>
  <si>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</si>
  <si>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</si>
  <si>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</si>
  <si>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</si>
  <si>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</si>
  <si>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</si>
  <si>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</si>
  <si>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</si>
  <si>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</si>
  <si>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</si>
  <si>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</si>
  <si>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</si>
  <si>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</si>
  <si>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</si>
  <si>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</si>
  <si>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</si>
  <si>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</si>
  <si>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</si>
  <si>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</si>
  <si>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</si>
  <si>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</si>
  <si>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</si>
  <si>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</si>
  <si>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</si>
  <si>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</si>
  <si>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</si>
  <si>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</si>
  <si>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</si>
  <si>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</si>
  <si>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</si>
  <si>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</si>
  <si>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</si>
  <si>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</si>
  <si>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</si>
  <si>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</si>
  <si>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</si>
  <si>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</si>
  <si>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</si>
  <si>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</si>
  <si>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</si>
  <si>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</si>
  <si>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</si>
  <si>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</si>
  <si>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</si>
  <si>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</si>
  <si>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</si>
  <si>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</si>
  <si>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</si>
  <si>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</si>
  <si>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</si>
  <si>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</si>
  <si>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</si>
  <si>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</si>
  <si>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</si>
  <si>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</si>
  <si>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</si>
  <si>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</si>
  <si>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</si>
  <si>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</si>
  <si>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</si>
  <si>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</si>
  <si>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</si>
  <si>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</si>
  <si>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</si>
  <si>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</si>
  <si>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</si>
  <si>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</si>
  <si>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</si>
  <si>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</si>
  <si>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</si>
  <si>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</si>
  <si>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</si>
  <si>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</si>
  <si>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</si>
  <si>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</si>
  <si>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</si>
  <si>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</si>
  <si>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</si>
  <si>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</si>
  <si>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</si>
  <si>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</si>
  <si>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</si>
  <si>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</si>
  <si>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</si>
  <si>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</si>
  <si>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</si>
  <si>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</si>
  <si>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</si>
  <si>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</si>
  <si>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</si>
  <si>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</si>
  <si>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</si>
  <si>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</si>
  <si>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</si>
  <si>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</si>
  <si>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</si>
  <si>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</si>
  <si>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</si>
  <si>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</si>
  <si>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</si>
  <si>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</si>
  <si>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</si>
  <si>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</si>
  <si>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</si>
  <si>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</si>
  <si>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</si>
  <si>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</si>
  <si>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</si>
  <si>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</si>
  <si>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</si>
  <si>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</si>
  <si>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</si>
  <si>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</si>
  <si>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</si>
  <si>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</si>
  <si>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</si>
  <si>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</si>
  <si>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</si>
  <si>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</si>
  <si>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</si>
  <si>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</si>
  <si>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</si>
  <si>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</si>
  <si>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</si>
  <si>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</si>
  <si>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</si>
  <si>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</si>
  <si>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</si>
  <si>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</si>
  <si>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</si>
  <si>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</si>
  <si>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</si>
  <si>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</si>
  <si>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</si>
  <si>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</si>
  <si>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</si>
  <si>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</si>
  <si>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</si>
  <si>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</si>
  <si>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</si>
  <si>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</si>
  <si>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</si>
  <si>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</si>
  <si>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</si>
  <si>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</si>
  <si>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</si>
  <si>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</si>
  <si>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</si>
  <si>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</si>
  <si>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</si>
  <si>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</si>
  <si>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</si>
  <si>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</si>
  <si>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</si>
  <si>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</si>
  <si>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</si>
  <si>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</si>
  <si>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</si>
  <si>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</si>
  <si>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</si>
  <si>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</si>
  <si>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</si>
  <si>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</si>
  <si>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</si>
  <si>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</si>
  <si>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</si>
  <si>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</si>
  <si>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</si>
  <si>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</si>
  <si>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</si>
  <si>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</si>
  <si>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</si>
  <si>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</si>
  <si>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</si>
  <si>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</si>
  <si>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</si>
  <si>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</si>
  <si>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</si>
  <si>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</si>
  <si>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</si>
  <si>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</si>
  <si>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</si>
  <si>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</si>
  <si>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</si>
  <si>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</si>
  <si>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</si>
  <si>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</si>
  <si>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</si>
  <si>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</si>
  <si>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</si>
  <si>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</si>
  <si>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</si>
  <si>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</si>
  <si>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</si>
  <si>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</si>
  <si>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</si>
  <si>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</si>
  <si>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</si>
  <si>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</si>
  <si>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</si>
  <si>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</si>
  <si>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</si>
  <si>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</si>
  <si>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</si>
  <si>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</si>
  <si>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</si>
  <si>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</si>
  <si>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</si>
  <si>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</si>
  <si>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</si>
  <si>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</si>
  <si>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</si>
  <si>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</si>
  <si>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</si>
  <si>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</si>
  <si>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</si>
  <si>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</si>
  <si>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</si>
  <si>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</si>
  <si>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</si>
  <si>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</si>
  <si>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</si>
  <si>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</si>
  <si>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</si>
  <si>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</si>
  <si>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</si>
  <si>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</si>
  <si>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</si>
  <si>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</si>
  <si>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</si>
  <si>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</si>
  <si>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</si>
  <si>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</si>
  <si>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</si>
  <si>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</si>
  <si>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</si>
  <si>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</si>
  <si>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</si>
  <si>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</si>
  <si>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</si>
  <si>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</si>
  <si>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</si>
  <si>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</si>
  <si>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</si>
  <si>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</si>
  <si>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</si>
  <si>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</si>
  <si>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</si>
  <si>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</si>
  <si>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</si>
  <si>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</si>
  <si>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</si>
  <si>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</si>
  <si>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</si>
  <si>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</si>
  <si>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</si>
  <si>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</si>
  <si>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</si>
  <si>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</si>
  <si>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</si>
  <si>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</si>
  <si>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</si>
  <si>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</si>
  <si>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</si>
  <si>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</si>
  <si>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</si>
  <si>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</si>
  <si>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</si>
  <si>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</si>
  <si>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</si>
  <si>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</si>
  <si>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</si>
  <si>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</si>
  <si>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</si>
  <si>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</si>
  <si>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</si>
  <si>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</si>
  <si>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</si>
  <si>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</si>
  <si>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</si>
  <si>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</si>
  <si>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</si>
  <si>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</si>
  <si>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</si>
  <si>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</si>
  <si>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</si>
  <si>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</si>
  <si>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</si>
  <si>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</si>
  <si>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</si>
  <si>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</si>
  <si>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</si>
  <si>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</si>
  <si>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</si>
  <si>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</si>
  <si>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</si>
  <si>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</si>
  <si>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</si>
  <si>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</si>
  <si>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</si>
  <si>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</si>
  <si>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</si>
  <si>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</si>
  <si>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</si>
  <si>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</si>
  <si>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</si>
  <si>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</si>
  <si>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</si>
  <si>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</si>
  <si>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</si>
  <si>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</si>
  <si>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</si>
  <si>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</si>
  <si>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</si>
  <si>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</si>
  <si>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</si>
  <si>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</si>
  <si>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</si>
  <si>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</si>
  <si>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</si>
  <si>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</si>
  <si>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</si>
  <si>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</si>
  <si>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</si>
  <si>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</si>
  <si>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</si>
  <si>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</si>
  <si>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</si>
  <si>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</si>
  <si>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</si>
  <si>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</si>
  <si>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</si>
  <si>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</si>
  <si>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</si>
  <si>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</si>
  <si>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</si>
  <si>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</si>
  <si>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</si>
  <si>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</si>
  <si>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</si>
  <si>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</si>
  <si>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</si>
  <si>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</si>
  <si>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</si>
  <si>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</si>
  <si>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</si>
  <si>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</si>
  <si>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</si>
  <si>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</si>
  <si>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</si>
  <si>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</si>
  <si>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</si>
  <si>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</si>
  <si>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</si>
  <si>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</si>
  <si>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</si>
  <si>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</si>
  <si>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</si>
  <si>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</si>
  <si>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</si>
  <si>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</si>
  <si>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</si>
  <si>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</si>
  <si>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</si>
  <si>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</si>
  <si>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</si>
  <si>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</si>
  <si>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</si>
  <si>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</si>
  <si>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</si>
  <si>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</si>
  <si>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</si>
  <si>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</si>
  <si>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</si>
  <si>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</si>
  <si>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</si>
  <si>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</si>
  <si>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</si>
  <si>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</si>
  <si>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</si>
  <si>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</si>
  <si>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</si>
  <si>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</si>
  <si>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</si>
  <si>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</si>
  <si>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</si>
  <si>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</si>
  <si>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</si>
  <si>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</si>
  <si>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</si>
  <si>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</si>
  <si>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</si>
  <si>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</si>
  <si>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</si>
  <si>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</si>
  <si>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</si>
  <si>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</si>
  <si>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</si>
  <si>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</si>
  <si>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</si>
  <si>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</si>
  <si>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</si>
  <si>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</si>
  <si>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</si>
  <si>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</si>
  <si>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</si>
  <si>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</si>
  <si>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</si>
  <si>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</si>
  <si>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</si>
  <si>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</si>
  <si>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</si>
  <si>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</si>
  <si>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</si>
  <si>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</si>
  <si>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</si>
  <si>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</si>
  <si>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</si>
  <si>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</si>
  <si>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</si>
  <si>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</si>
  <si>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</si>
  <si>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</si>
  <si>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</si>
  <si>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</si>
  <si>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</si>
  <si>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</si>
  <si>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</si>
  <si>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</si>
  <si>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</si>
  <si>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</si>
  <si>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</si>
  <si>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</si>
  <si>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</si>
  <si>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</si>
  <si>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</si>
  <si>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</si>
  <si>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</si>
  <si>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</si>
  <si>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</si>
  <si>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</si>
  <si>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</si>
  <si>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</si>
  <si>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</si>
  <si>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</si>
  <si>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</si>
  <si>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</si>
  <si>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</si>
  <si>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</si>
  <si>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</si>
  <si>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</si>
  <si>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</si>
  <si>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</si>
  <si>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</si>
  <si>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</si>
  <si>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</si>
  <si>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</si>
  <si>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</si>
  <si>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</si>
  <si>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</si>
  <si>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</si>
  <si>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</si>
  <si>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</si>
  <si>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</si>
  <si>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</si>
  <si>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</si>
  <si>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</si>
  <si>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</si>
  <si>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</si>
  <si>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</si>
  <si>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</si>
  <si>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</si>
  <si>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</si>
  <si>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</si>
  <si>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</si>
  <si>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</si>
  <si>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</si>
  <si>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</si>
  <si>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</si>
  <si>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</si>
  <si>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</si>
  <si>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</si>
  <si>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</si>
  <si>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</si>
  <si>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</si>
  <si>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</si>
  <si>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</si>
  <si>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</si>
  <si>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</si>
  <si>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</si>
  <si>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</si>
  <si>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</si>
  <si>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</si>
  <si>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</si>
  <si>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</si>
  <si>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</si>
  <si>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</si>
  <si>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</si>
  <si>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</si>
  <si>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</si>
  <si>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</si>
  <si>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</si>
  <si>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</si>
  <si>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</si>
  <si>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</si>
  <si>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</si>
  <si>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</si>
  <si>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</si>
  <si>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</si>
  <si>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</si>
  <si>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</si>
  <si>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</si>
  <si>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</si>
  <si>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</si>
  <si>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</si>
  <si>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</si>
  <si>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</si>
  <si>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</si>
  <si>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</si>
  <si>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</si>
  <si>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</si>
  <si>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</si>
  <si>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</si>
  <si>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</si>
  <si>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</si>
  <si>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</si>
  <si>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</si>
  <si>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</si>
  <si>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</si>
  <si>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</si>
  <si>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</si>
  <si>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</si>
  <si>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</si>
  <si>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</si>
  <si>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</si>
  <si>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</si>
  <si>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</si>
  <si>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</si>
  <si>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</si>
  <si>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</si>
  <si>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</si>
  <si>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</si>
  <si>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</si>
  <si>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</si>
  <si>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</si>
  <si>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</si>
  <si>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</si>
  <si>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</si>
  <si>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</si>
  <si>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</si>
  <si>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</si>
  <si>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</si>
  <si>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</si>
  <si>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</si>
  <si>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</si>
  <si>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</si>
  <si>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</si>
  <si>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</si>
  <si>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</si>
  <si>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</si>
  <si>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</si>
  <si>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</si>
  <si>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</si>
  <si>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</si>
  <si>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</si>
  <si>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</si>
  <si>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</si>
  <si>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</si>
  <si>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</si>
  <si>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</si>
  <si>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</si>
  <si>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</si>
  <si>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</si>
  <si>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</si>
  <si>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</si>
  <si>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</si>
  <si>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</si>
  <si>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</si>
  <si>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</si>
  <si>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</si>
  <si>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</si>
  <si>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</si>
  <si>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</si>
  <si>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</si>
  <si>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</si>
  <si>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</si>
  <si>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</si>
  <si>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</si>
  <si>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</si>
  <si>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</si>
  <si>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</si>
  <si>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</si>
  <si>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</si>
  <si>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</si>
  <si>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</si>
  <si>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</si>
  <si>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</si>
  <si>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</si>
  <si>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</si>
  <si>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</si>
  <si>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</si>
  <si>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</si>
  <si>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</si>
  <si>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</si>
  <si>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</si>
  <si>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</si>
  <si>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</si>
  <si>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</si>
  <si>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</si>
  <si>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</si>
  <si>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</si>
  <si>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</si>
  <si>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</si>
  <si>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</si>
  <si>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</si>
  <si>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</si>
  <si>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</si>
  <si>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</si>
  <si>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</si>
  <si>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</si>
  <si>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</si>
  <si>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</si>
  <si>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</si>
  <si>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</si>
  <si>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</si>
  <si>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</si>
  <si>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</si>
  <si>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</si>
  <si>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</si>
  <si>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</si>
  <si>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</si>
  <si>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</si>
  <si>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</si>
  <si>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</si>
  <si>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</si>
  <si>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</si>
  <si>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</si>
  <si>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</si>
  <si>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</si>
  <si>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</si>
  <si>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</si>
  <si>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</si>
  <si>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</si>
  <si>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</si>
  <si>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</si>
  <si>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</si>
  <si>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</si>
  <si>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</si>
  <si>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</si>
  <si>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</si>
  <si>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</si>
  <si>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</si>
  <si>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</si>
  <si>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</si>
  <si>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</si>
  <si>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</si>
  <si>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</si>
  <si>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</si>
  <si>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</si>
  <si>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</si>
  <si>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</si>
  <si>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</si>
  <si>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</si>
  <si>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</si>
  <si>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</si>
  <si>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</si>
  <si>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</si>
  <si>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</si>
  <si>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</si>
  <si>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</si>
  <si>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</si>
  <si>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</si>
  <si>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</si>
  <si>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</si>
  <si>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</si>
  <si>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</si>
  <si>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</si>
  <si>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</si>
  <si>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</si>
  <si>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</si>
  <si>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</si>
  <si>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</si>
  <si>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</si>
  <si>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</si>
  <si>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</si>
  <si>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</si>
  <si>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</si>
  <si>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</si>
  <si>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</si>
  <si>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</si>
  <si>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</si>
  <si>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</si>
  <si>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</si>
  <si>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</si>
  <si>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</si>
  <si>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</si>
  <si>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</si>
  <si>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</si>
  <si>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</si>
  <si>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</si>
  <si>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</si>
  <si>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</si>
  <si>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</si>
  <si>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</si>
  <si>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</si>
  <si>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</si>
  <si>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</si>
  <si>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</si>
  <si>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</si>
  <si>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</si>
  <si>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</si>
  <si>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</si>
  <si>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</si>
  <si>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</si>
  <si>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</si>
  <si>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</si>
  <si>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</si>
  <si>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</si>
  <si>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</si>
  <si>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</si>
  <si>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</si>
  <si>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</si>
  <si>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</si>
  <si>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</si>
  <si>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</si>
  <si>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</si>
  <si>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</si>
  <si>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</si>
  <si>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</si>
  <si>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</si>
  <si>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</si>
  <si>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</si>
  <si>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</si>
  <si>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</si>
  <si>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</si>
  <si>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</si>
  <si>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</si>
  <si>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</si>
  <si>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</si>
  <si>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</si>
  <si>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</si>
  <si>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</si>
  <si>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</si>
  <si>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</si>
  <si>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</si>
  <si>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</si>
  <si>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</si>
  <si>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</si>
  <si>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</si>
  <si>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</si>
  <si>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</si>
  <si>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</si>
  <si>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</si>
  <si>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</si>
  <si>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</si>
  <si>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</si>
  <si>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</si>
  <si>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</si>
  <si>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</si>
  <si>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</si>
  <si>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</si>
  <si>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</si>
  <si>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</si>
  <si>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</si>
  <si>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</si>
  <si>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</si>
  <si>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</si>
  <si>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</si>
  <si>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</si>
  <si>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</si>
  <si>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</si>
  <si>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</si>
  <si>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</si>
  <si>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</si>
  <si>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</si>
  <si>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</si>
  <si>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</si>
  <si>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</si>
  <si>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</si>
  <si>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</si>
  <si>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</si>
  <si>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</si>
  <si>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</si>
  <si>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</si>
  <si>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</si>
  <si>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</si>
  <si>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</si>
  <si>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</si>
  <si>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</si>
  <si>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</si>
  <si>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</si>
  <si>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</si>
  <si>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</si>
  <si>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</si>
  <si>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</si>
  <si>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</si>
  <si>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</si>
  <si>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</si>
  <si>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</si>
  <si>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</si>
  <si>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</si>
  <si>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</si>
  <si>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</si>
  <si>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</si>
  <si>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</si>
  <si>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</si>
  <si>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</si>
  <si>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</si>
  <si>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</si>
  <si>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</si>
  <si>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</si>
  <si>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</si>
  <si>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</si>
  <si>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</si>
  <si>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</si>
  <si>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</si>
  <si>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</si>
  <si>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</si>
  <si>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</si>
  <si>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</si>
  <si>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</si>
  <si>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</si>
  <si>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</si>
  <si>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</si>
  <si>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</si>
  <si>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</si>
  <si>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</si>
  <si>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</si>
  <si>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</si>
  <si>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</si>
  <si>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</si>
  <si>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</si>
  <si>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</si>
  <si>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</si>
  <si>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</si>
  <si>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</si>
  <si>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</si>
  <si>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</si>
  <si>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</si>
  <si>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</si>
  <si>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</si>
  <si>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</si>
  <si>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</si>
  <si>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</si>
  <si>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</si>
  <si>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</si>
  <si>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</si>
  <si>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</si>
  <si>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</si>
  <si>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</si>
  <si>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</si>
  <si>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</si>
  <si>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</si>
  <si>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</si>
  <si>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</si>
  <si>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</si>
  <si>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</si>
  <si>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</si>
  <si>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</si>
  <si>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</si>
  <si>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</si>
  <si>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</si>
  <si>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</si>
  <si>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</si>
  <si>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</si>
  <si>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</si>
  <si>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</si>
  <si>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</si>
  <si>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</si>
  <si>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</si>
  <si>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</si>
  <si>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</si>
  <si>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</si>
  <si>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</si>
  <si>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</si>
  <si>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</si>
  <si>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</si>
  <si>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</si>
  <si>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</si>
  <si>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</si>
  <si>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</si>
  <si>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</si>
  <si>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</si>
  <si>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</si>
  <si>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</si>
  <si>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</si>
  <si>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</si>
  <si>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</si>
  <si>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</si>
  <si>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</si>
  <si>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</si>
  <si>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</si>
  <si>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</si>
  <si>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</si>
  <si>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</si>
  <si>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</si>
  <si>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</si>
  <si>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</si>
  <si>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</si>
  <si>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</si>
  <si>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</si>
  <si>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</si>
  <si>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</si>
  <si>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</si>
  <si>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</si>
  <si>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</si>
  <si>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</si>
  <si>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</si>
  <si>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</si>
  <si>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</si>
  <si>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</si>
  <si>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</si>
  <si>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</si>
  <si>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</si>
  <si>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</si>
  <si>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</si>
  <si>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</si>
  <si>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</si>
  <si>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</si>
  <si>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</si>
  <si>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</si>
  <si>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</si>
  <si>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</si>
  <si>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</si>
  <si>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</si>
  <si>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</si>
  <si>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</si>
  <si>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</si>
  <si>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</si>
  <si>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</si>
  <si>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</si>
  <si>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</si>
  <si>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</si>
  <si>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</si>
  <si>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</si>
  <si>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</si>
  <si>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</si>
  <si>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</si>
  <si>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</si>
  <si>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</si>
  <si>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</si>
  <si>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</si>
  <si>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</si>
  <si>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</si>
  <si>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</si>
  <si>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</si>
  <si>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</si>
  <si>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</si>
  <si>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</si>
  <si>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</si>
  <si>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</si>
  <si>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</si>
  <si>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</si>
  <si>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</si>
  <si>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</si>
  <si>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</si>
  <si>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</si>
  <si>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</si>
  <si>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</si>
  <si>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</si>
  <si>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</si>
  <si>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</si>
  <si>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</si>
  <si>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</si>
  <si>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</si>
  <si>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</si>
  <si>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</si>
  <si>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</si>
  <si>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</si>
  <si>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</si>
  <si>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</si>
  <si>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</si>
  <si>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</si>
  <si>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</si>
  <si>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</si>
  <si>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</si>
  <si>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</si>
  <si>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</si>
  <si>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</si>
  <si>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</si>
  <si>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</si>
  <si>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</si>
  <si>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</si>
  <si>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</si>
  <si>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</si>
  <si>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</si>
  <si>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</si>
  <si>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</si>
  <si>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</si>
  <si>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</si>
  <si>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</si>
  <si>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</si>
  <si>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</si>
  <si>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</si>
  <si>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</si>
  <si>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</si>
  <si>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</si>
  <si>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</si>
  <si>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</si>
  <si>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</si>
  <si>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</si>
  <si>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</si>
  <si>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</si>
  <si>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</si>
  <si>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</si>
  <si>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</si>
  <si>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</si>
  <si>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</si>
  <si>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</si>
  <si>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</si>
  <si>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</si>
  <si>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</si>
  <si>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</si>
  <si>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</si>
  <si>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</si>
  <si>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</si>
  <si>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</si>
  <si>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</si>
  <si>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</si>
  <si>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</si>
  <si>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</si>
  <si>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</si>
  <si>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</si>
  <si>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</si>
  <si>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</si>
  <si>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</si>
  <si>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</si>
  <si>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</si>
  <si>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</si>
  <si>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</si>
  <si>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</si>
  <si>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</si>
  <si>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</si>
  <si>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</si>
  <si>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</si>
  <si>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</si>
  <si>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</si>
  <si>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</si>
  <si>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</si>
  <si>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</si>
  <si>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</si>
  <si>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</si>
  <si>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</si>
  <si>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</si>
  <si>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</si>
  <si>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</si>
  <si>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</si>
  <si>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</si>
  <si>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</si>
  <si>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</si>
  <si>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</si>
  <si>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</si>
  <si>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</si>
  <si>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</si>
  <si>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</si>
  <si>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</si>
  <si>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</si>
  <si>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</si>
  <si>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</si>
  <si>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</si>
  <si>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</si>
  <si>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</si>
  <si>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</si>
  <si>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</si>
  <si>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</si>
  <si>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</si>
  <si>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</si>
  <si>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</si>
  <si>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</si>
  <si>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</si>
  <si>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</si>
  <si>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</si>
  <si>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</si>
  <si>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</si>
  <si>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</si>
  <si>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</si>
  <si>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</si>
  <si>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</si>
  <si>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</si>
  <si>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</si>
  <si>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</si>
  <si>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</si>
  <si>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</si>
  <si>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</si>
  <si>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</si>
  <si>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</si>
  <si>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</si>
  <si>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</si>
  <si>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</si>
  <si>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</si>
  <si>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</si>
  <si>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</si>
  <si>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</si>
  <si>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</si>
  <si>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</si>
  <si>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</si>
  <si>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</si>
  <si>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</si>
  <si>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</si>
  <si>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</si>
  <si>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</si>
  <si>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</si>
  <si>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</si>
  <si>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</si>
  <si>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</si>
  <si>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</si>
  <si>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</si>
  <si>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</si>
  <si>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</si>
  <si>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</si>
  <si>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</si>
  <si>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</si>
  <si>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</si>
  <si>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</si>
  <si>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</si>
  <si>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</si>
  <si>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</si>
  <si>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</si>
  <si>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</si>
  <si>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</si>
  <si>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</si>
  <si>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</si>
  <si>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</si>
  <si>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</si>
  <si>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</si>
  <si>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</si>
  <si>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</si>
  <si>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</si>
  <si>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</si>
  <si>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</si>
  <si>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</si>
  <si>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</si>
  <si>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</si>
  <si>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</si>
  <si>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</si>
  <si>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</si>
  <si>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</si>
  <si>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</si>
  <si>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</si>
  <si>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</si>
  <si>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</si>
  <si>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</si>
  <si>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</si>
  <si>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</si>
  <si>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</si>
  <si>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</si>
  <si>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</si>
  <si>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</si>
  <si>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</si>
  <si>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</si>
  <si>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</si>
  <si>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</si>
  <si>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</si>
  <si>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</si>
  <si>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</si>
  <si>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</si>
  <si>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</si>
  <si>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</si>
  <si>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</si>
  <si>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</si>
  <si>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</si>
  <si>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</si>
  <si>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</si>
  <si>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</si>
  <si>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</si>
  <si>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</si>
  <si>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</si>
  <si>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</si>
  <si>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</si>
  <si>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</si>
  <si>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</si>
  <si>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</si>
  <si>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</si>
  <si>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</si>
  <si>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</si>
  <si>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</si>
  <si>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</si>
  <si>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</si>
  <si>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</si>
  <si>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</si>
  <si>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</si>
  <si>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</si>
  <si>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</si>
  <si>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</si>
  <si>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</si>
  <si>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</si>
  <si>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</si>
  <si>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</si>
  <si>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</si>
  <si>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</si>
  <si>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</si>
  <si>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</si>
  <si>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</si>
  <si>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</si>
  <si>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</si>
  <si>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</si>
  <si>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</si>
  <si>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</si>
  <si>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</si>
  <si>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</si>
  <si>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</si>
  <si>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</si>
  <si>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</si>
  <si>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</si>
  <si>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</si>
  <si>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</si>
  <si>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</si>
  <si>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</si>
  <si>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</si>
  <si>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</si>
  <si>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</si>
  <si>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</si>
  <si>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</si>
  <si>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</si>
  <si>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</si>
  <si>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</si>
  <si>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</si>
  <si>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</si>
  <si>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</si>
  <si>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</si>
  <si>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</si>
  <si>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</si>
  <si>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</si>
  <si>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</si>
  <si>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</si>
  <si>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</si>
  <si>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</si>
  <si>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</si>
  <si>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</si>
  <si>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</si>
  <si>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</si>
  <si>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</si>
  <si>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</si>
  <si>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</si>
  <si>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</si>
  <si>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</si>
  <si>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</si>
  <si>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</si>
  <si>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</si>
  <si>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</si>
  <si>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</si>
  <si>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</si>
  <si>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</si>
  <si>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</si>
  <si>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</si>
  <si>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</si>
  <si>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</si>
  <si>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</si>
  <si>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</si>
  <si>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</si>
  <si>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</si>
  <si>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</si>
  <si>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</si>
  <si>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</si>
  <si>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</si>
  <si>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</si>
  <si>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</si>
  <si>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</si>
  <si>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</si>
  <si>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</si>
  <si>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</si>
  <si>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</si>
  <si>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</si>
  <si>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</si>
  <si>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</si>
  <si>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</si>
  <si>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</si>
  <si>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</si>
  <si>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</si>
  <si>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</si>
  <si>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</si>
  <si>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</si>
  <si>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</si>
  <si>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</si>
  <si>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</si>
  <si>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</si>
  <si>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</si>
  <si>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</si>
  <si>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</si>
  <si>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</si>
  <si>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</si>
  <si>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</si>
  <si>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</si>
  <si>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</si>
  <si>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</si>
  <si>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</si>
  <si>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</si>
  <si>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</si>
  <si>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</si>
  <si>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</si>
  <si>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</si>
  <si>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</si>
  <si>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</si>
  <si>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</si>
  <si>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</si>
  <si>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</si>
  <si>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</si>
  <si>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</si>
  <si>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</si>
  <si>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</si>
  <si>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</si>
  <si>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</si>
  <si>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</si>
  <si>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</si>
  <si>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</si>
  <si>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</si>
  <si>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</si>
  <si>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</si>
  <si>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</si>
  <si>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</si>
  <si>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</si>
  <si>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</si>
  <si>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</si>
  <si>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</si>
  <si>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</si>
  <si>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</si>
  <si>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</si>
  <si>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</si>
  <si>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</si>
  <si>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</si>
  <si>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</si>
  <si>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</si>
  <si>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</si>
  <si>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</si>
  <si>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</si>
  <si>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</si>
  <si>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</si>
  <si>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</si>
  <si>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</si>
  <si>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</si>
  <si>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</si>
  <si>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</si>
  <si>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</si>
  <si>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</si>
  <si>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</si>
  <si>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</si>
  <si>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</si>
  <si>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</si>
  <si>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</si>
  <si>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</si>
  <si>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</si>
  <si>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</si>
  <si>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</si>
  <si>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</si>
  <si>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</si>
  <si>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</si>
  <si>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</si>
  <si>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</si>
  <si>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</si>
  <si>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</si>
  <si>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</si>
  <si>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</si>
  <si>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</si>
  <si>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</si>
  <si>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</si>
  <si>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</si>
  <si>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</si>
  <si>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</si>
  <si>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</si>
  <si>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</si>
  <si>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</si>
  <si>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</si>
  <si>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</si>
  <si>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</si>
  <si>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</si>
  <si>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</si>
  <si>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</si>
  <si>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</si>
  <si>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</si>
  <si>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</si>
  <si>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</si>
  <si>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</si>
  <si>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</si>
  <si>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</si>
  <si>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</si>
  <si>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</si>
  <si>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</si>
  <si>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</si>
  <si>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</si>
  <si>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</si>
  <si>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</si>
  <si>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</si>
  <si>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</si>
  <si>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</si>
  <si>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</si>
  <si>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</si>
  <si>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</si>
  <si>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</si>
  <si>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</si>
  <si>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</si>
  <si>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</si>
  <si>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</si>
  <si>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</si>
  <si>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</si>
  <si>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</si>
  <si>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</si>
  <si>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</si>
  <si>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</si>
  <si>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</si>
  <si>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</si>
  <si>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</si>
  <si>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</si>
  <si>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</si>
  <si>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</si>
  <si>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</si>
  <si>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</si>
  <si>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</si>
  <si>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</si>
  <si>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</si>
  <si>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</si>
  <si>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</si>
  <si>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</si>
  <si>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</si>
  <si>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</si>
  <si>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</si>
  <si>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</si>
  <si>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</si>
  <si>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</si>
  <si>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</si>
  <si>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</si>
  <si>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</si>
  <si>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</si>
  <si>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</si>
  <si>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</si>
  <si>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</si>
  <si>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</si>
  <si>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</si>
  <si>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</si>
  <si>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</si>
  <si>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</si>
  <si>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</si>
  <si>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</si>
  <si>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</si>
  <si>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</si>
  <si>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</si>
  <si>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</si>
  <si>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</si>
  <si>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</si>
  <si>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</si>
  <si>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</si>
  <si>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</si>
  <si>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</si>
  <si>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</si>
  <si>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</si>
  <si>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</si>
  <si>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</si>
  <si>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</si>
  <si>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</si>
  <si>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</si>
  <si>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</si>
  <si>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</si>
  <si>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</si>
  <si>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</si>
  <si>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</si>
  <si>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</si>
  <si>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</si>
  <si>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</si>
  <si>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</si>
  <si>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</si>
  <si>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</si>
  <si>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</si>
  <si>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</si>
  <si>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</si>
  <si>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</si>
  <si>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</si>
  <si>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</si>
  <si>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</si>
  <si>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</si>
  <si>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</si>
  <si>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</si>
  <si>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</si>
  <si>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</si>
  <si>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</si>
  <si>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</si>
  <si>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</si>
  <si>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</si>
  <si>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</si>
  <si>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</si>
  <si>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</si>
  <si>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</si>
  <si>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</si>
  <si>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</si>
  <si>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</si>
  <si>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</si>
  <si>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</si>
  <si>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</si>
  <si>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</si>
  <si>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</si>
  <si>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</si>
  <si>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</si>
  <si>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</si>
  <si>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</si>
  <si>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</si>
  <si>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</si>
  <si>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</si>
  <si>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</si>
  <si>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</si>
  <si>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</si>
  <si>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</si>
  <si>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</si>
  <si>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</si>
  <si>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</si>
  <si>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</si>
  <si>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</si>
  <si>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</si>
  <si>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</si>
  <si>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</si>
  <si>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</si>
  <si>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</si>
  <si>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</si>
  <si>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</si>
  <si>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</si>
  <si>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</si>
  <si>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</si>
  <si>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</si>
  <si>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</si>
  <si>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</si>
  <si>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</si>
  <si>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</si>
  <si>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</si>
  <si>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</si>
  <si>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</si>
  <si>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</si>
  <si>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</si>
  <si>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</si>
  <si>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</si>
  <si>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</si>
  <si>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</si>
  <si>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</si>
  <si>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</si>
  <si>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</si>
  <si>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</si>
  <si>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</si>
  <si>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</si>
  <si>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</si>
  <si>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</si>
  <si>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</si>
  <si>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</si>
  <si>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</si>
  <si>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</si>
  <si>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</si>
  <si>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</si>
  <si>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</si>
  <si>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</si>
  <si>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</si>
  <si>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</si>
  <si>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</si>
  <si>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</si>
  <si>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</si>
  <si>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</si>
  <si>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</si>
  <si>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</si>
  <si>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</si>
  <si>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</si>
  <si>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</si>
  <si>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</si>
  <si>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</si>
  <si>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</si>
  <si>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</si>
  <si>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</si>
  <si>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</si>
  <si>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</si>
  <si>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</si>
  <si>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</si>
  <si>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</si>
  <si>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</si>
  <si>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</si>
  <si>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</si>
  <si>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</si>
  <si>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</si>
  <si>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</si>
  <si>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</si>
  <si>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</si>
  <si>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</si>
  <si>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</si>
  <si>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</si>
  <si>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</si>
  <si>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</si>
  <si>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</si>
  <si>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</si>
  <si>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</si>
  <si>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</si>
  <si>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</si>
  <si>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</si>
  <si>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</si>
  <si>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</si>
  <si>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</si>
  <si>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</si>
  <si>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</si>
  <si>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</si>
  <si>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</si>
  <si>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</si>
  <si>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</si>
  <si>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</si>
  <si>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</si>
  <si>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</si>
  <si>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</si>
  <si>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</si>
  <si>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</si>
  <si>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</si>
  <si>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</si>
  <si>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</si>
  <si>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</si>
  <si>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</si>
  <si>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</si>
  <si>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</si>
  <si>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</si>
  <si>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</si>
  <si>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</si>
  <si>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</si>
  <si>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</si>
  <si>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</si>
  <si>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</si>
  <si>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</si>
  <si>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</si>
  <si>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</si>
  <si>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</si>
  <si>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</si>
  <si>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</si>
  <si>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</si>
  <si>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</si>
  <si>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</si>
  <si>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</si>
  <si>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</si>
  <si>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</si>
  <si>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</si>
  <si>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</si>
  <si>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</si>
  <si>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</si>
  <si>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</si>
  <si>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</si>
  <si>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</si>
  <si>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</si>
  <si>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</si>
  <si>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</si>
  <si>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</si>
  <si>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</si>
  <si>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</si>
  <si>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</si>
  <si>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</si>
  <si>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</si>
  <si>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</si>
  <si>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</si>
  <si>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</si>
  <si>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</si>
  <si>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</si>
  <si>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</si>
  <si>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</si>
  <si>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</si>
  <si>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</si>
  <si>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</si>
  <si>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</si>
  <si>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</si>
  <si>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</si>
  <si>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</si>
  <si>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</si>
  <si>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</si>
  <si>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</si>
  <si>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</si>
  <si>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</si>
  <si>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</si>
  <si>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</si>
  <si>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</si>
  <si>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</si>
  <si>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</si>
  <si>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</si>
  <si>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</si>
  <si>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</si>
  <si>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</si>
  <si>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</si>
  <si>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</si>
  <si>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</si>
  <si>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</si>
  <si>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</si>
  <si>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</si>
  <si>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</si>
  <si>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</si>
  <si>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</si>
  <si>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</si>
  <si>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</si>
  <si>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</si>
  <si>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</si>
  <si>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</si>
  <si>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</si>
  <si>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</si>
  <si>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</si>
  <si>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</si>
  <si>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</si>
  <si>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</si>
  <si>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</si>
  <si>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</si>
  <si>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</si>
  <si>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</si>
  <si>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</si>
  <si>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</si>
  <si>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</si>
  <si>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</si>
  <si>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</si>
  <si>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</si>
  <si>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</si>
  <si>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</si>
  <si>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</si>
  <si>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</si>
  <si>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</si>
  <si>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</si>
  <si>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</si>
  <si>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</si>
  <si>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</si>
  <si>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</si>
  <si>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</si>
  <si>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</si>
  <si>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</si>
  <si>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</si>
  <si>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</si>
  <si>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</si>
  <si>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</si>
  <si>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</si>
  <si>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</si>
  <si>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</si>
  <si>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</si>
  <si>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</si>
  <si>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</si>
  <si>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</si>
  <si>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</si>
  <si>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</si>
  <si>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</si>
  <si>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</si>
  <si>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</si>
  <si>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</si>
  <si>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</si>
  <si>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</si>
  <si>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</si>
  <si>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</si>
  <si>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</si>
  <si>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</si>
  <si>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</si>
  <si>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</si>
  <si>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</si>
  <si>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</si>
  <si>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</si>
  <si>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</si>
  <si>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</si>
  <si>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</si>
  <si>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</si>
  <si>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</si>
  <si>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</si>
  <si>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</si>
  <si>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</si>
  <si>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</si>
  <si>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</si>
  <si>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</si>
  <si>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</si>
  <si>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</si>
  <si>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</si>
  <si>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</si>
  <si>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</si>
  <si>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</si>
  <si>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</si>
  <si>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</si>
  <si>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</si>
  <si>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</si>
  <si>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</si>
  <si>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</si>
  <si>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</si>
  <si>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</si>
  <si>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</si>
  <si>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</si>
  <si>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</si>
  <si>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</si>
  <si>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</si>
  <si>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</si>
  <si>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</si>
  <si>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</si>
  <si>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</si>
  <si>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</si>
  <si>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</si>
  <si>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</si>
  <si>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</si>
  <si>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</si>
  <si>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</si>
  <si>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</si>
  <si>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</si>
  <si>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</si>
  <si>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</si>
  <si>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</si>
  <si>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</si>
  <si>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</si>
  <si>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</si>
  <si>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</si>
  <si>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</si>
  <si>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</si>
  <si>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</si>
  <si>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</si>
  <si>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</si>
  <si>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</si>
  <si>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</si>
  <si>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</si>
  <si>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</si>
  <si>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</si>
  <si>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</si>
  <si>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</si>
  <si>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</si>
  <si>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</si>
  <si>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</si>
  <si>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</si>
  <si>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</si>
  <si>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</si>
  <si>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</si>
  <si>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</si>
  <si>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</si>
  <si>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</si>
  <si>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</si>
  <si>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</si>
  <si>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</si>
  <si>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</si>
  <si>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</si>
  <si>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</si>
  <si>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</si>
  <si>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</si>
  <si>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</si>
  <si>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</si>
  <si>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</si>
  <si>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</si>
  <si>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</si>
  <si>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</si>
  <si>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</si>
  <si>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</si>
  <si>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</si>
  <si>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</si>
  <si>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</si>
  <si>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</si>
  <si>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</si>
  <si>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</si>
  <si>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</si>
  <si>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</si>
  <si>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</si>
  <si>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</si>
  <si>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</si>
  <si>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</si>
  <si>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</si>
  <si>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</si>
  <si>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</si>
  <si>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</si>
  <si>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</si>
  <si>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</si>
  <si>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</si>
  <si>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</si>
  <si>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</si>
  <si>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</si>
  <si>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</si>
  <si>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</si>
  <si>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</si>
  <si>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</si>
  <si>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</si>
  <si>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</si>
  <si>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</si>
  <si>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</si>
  <si>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</si>
  <si>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</si>
  <si>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</si>
  <si>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</si>
  <si>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</si>
  <si>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</si>
  <si>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</si>
  <si>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</si>
  <si>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</si>
  <si>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</si>
  <si>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</si>
  <si>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</si>
  <si>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</si>
  <si>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</si>
  <si>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</si>
  <si>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</si>
  <si>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</si>
  <si>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</si>
  <si>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</si>
  <si>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</si>
  <si>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</si>
  <si>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</si>
  <si>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</si>
  <si>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</si>
  <si>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</si>
  <si>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</si>
  <si>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</si>
  <si>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</si>
  <si>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</si>
  <si>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</si>
  <si>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</si>
  <si>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</si>
  <si>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</si>
  <si>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</si>
  <si>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</si>
  <si>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</si>
  <si>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</si>
  <si>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</si>
  <si>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</si>
  <si>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</si>
  <si>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</si>
  <si>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</si>
  <si>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</si>
  <si>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</si>
  <si>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</si>
  <si>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</si>
  <si>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</si>
  <si>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</si>
  <si>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</si>
  <si>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</si>
  <si>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</si>
  <si>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</si>
  <si>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</si>
  <si>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</si>
  <si>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</si>
  <si>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</si>
  <si>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</si>
  <si>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</si>
  <si>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</si>
  <si>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</si>
  <si>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</si>
  <si>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</si>
  <si>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</si>
  <si>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</si>
  <si>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</si>
  <si>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</si>
  <si>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</si>
  <si>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</si>
  <si>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</si>
  <si>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</si>
  <si>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</si>
  <si>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</si>
  <si>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</si>
  <si>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</si>
  <si>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</si>
  <si>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</si>
  <si>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</si>
  <si>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</si>
  <si>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</si>
  <si>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</si>
  <si>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</si>
  <si>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</si>
  <si>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</si>
  <si>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</si>
  <si>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</si>
  <si>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</si>
  <si>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</si>
  <si>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</si>
  <si>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</si>
  <si>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</si>
  <si>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</si>
  <si>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</si>
  <si>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</si>
  <si>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</si>
  <si>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</si>
  <si>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</si>
  <si>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</si>
  <si>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</si>
  <si>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</si>
  <si>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</si>
  <si>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</si>
  <si>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</si>
  <si>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</si>
  <si>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</si>
  <si>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</si>
  <si>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</si>
  <si>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</si>
  <si>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</si>
  <si>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</si>
  <si>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</si>
  <si>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</si>
  <si>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</si>
  <si>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</si>
  <si>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</si>
  <si>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</si>
  <si>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</si>
  <si>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</si>
  <si>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</si>
  <si>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</si>
  <si>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</si>
  <si>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</si>
  <si>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</si>
  <si>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</si>
  <si>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</si>
  <si>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</si>
  <si>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</si>
  <si>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</si>
  <si>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</si>
  <si>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</si>
  <si>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</si>
  <si>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</si>
  <si>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</si>
  <si>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</si>
  <si>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</si>
  <si>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</si>
  <si>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</si>
  <si>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</si>
  <si>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</si>
  <si>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</si>
  <si>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</si>
  <si>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</si>
  <si>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</si>
  <si>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</si>
  <si>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</si>
  <si>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</si>
  <si>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</si>
  <si>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</si>
  <si>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</si>
  <si>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</si>
  <si>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</si>
  <si>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</si>
  <si>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</si>
  <si>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</si>
  <si>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</si>
  <si>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</si>
  <si>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</si>
  <si>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</si>
  <si>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</si>
  <si>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</si>
  <si>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</si>
  <si>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</si>
  <si>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</si>
  <si>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</si>
  <si>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</si>
  <si>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</si>
  <si>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</si>
  <si>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</si>
  <si>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</si>
  <si>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</si>
  <si>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</si>
  <si>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</si>
  <si>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</si>
  <si>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</si>
  <si>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</si>
  <si>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</si>
  <si>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</si>
  <si>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</si>
  <si>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</si>
  <si>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</si>
  <si>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</si>
  <si>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</si>
  <si>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</si>
  <si>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</si>
  <si>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</si>
  <si>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</si>
  <si>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</si>
  <si>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</si>
  <si>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</si>
  <si>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</si>
  <si>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</si>
  <si>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</si>
  <si>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</si>
  <si>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</si>
  <si>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</si>
  <si>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</si>
  <si>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</si>
  <si>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</si>
  <si>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</si>
  <si>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</si>
  <si>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</si>
  <si>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</si>
  <si>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</si>
  <si>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</si>
  <si>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</si>
  <si>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</si>
  <si>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</si>
  <si>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</si>
  <si>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</si>
  <si>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</si>
  <si>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</si>
  <si>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</si>
  <si>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</si>
  <si>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</si>
  <si>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</si>
  <si>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</si>
  <si>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</si>
  <si>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</si>
  <si>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</si>
  <si>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</si>
  <si>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</si>
  <si>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</si>
  <si>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</si>
  <si>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</si>
  <si>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</si>
  <si>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</si>
  <si>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</si>
  <si>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</si>
  <si>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</si>
  <si>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</si>
  <si>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</si>
  <si>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</si>
  <si>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</si>
  <si>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</si>
  <si>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</si>
  <si>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</si>
  <si>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</si>
  <si>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</si>
  <si>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</si>
  <si>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</si>
  <si>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</si>
  <si>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</si>
  <si>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</si>
  <si>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</si>
  <si>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</si>
  <si>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</si>
  <si>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</si>
  <si>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</si>
  <si>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</si>
  <si>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</si>
  <si>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</si>
  <si>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</si>
  <si>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</si>
  <si>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</si>
  <si>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</si>
  <si>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</si>
  <si>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</si>
  <si>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</si>
  <si>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</si>
  <si>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</si>
  <si>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</si>
  <si>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</si>
  <si>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</si>
  <si>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</si>
  <si>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</si>
  <si>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</si>
  <si>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</si>
  <si>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</si>
  <si>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</si>
  <si>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</si>
  <si>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</si>
  <si>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</si>
  <si>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</si>
  <si>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</si>
  <si>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</si>
  <si>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</si>
  <si>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</si>
  <si>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</si>
  <si>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</si>
  <si>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</si>
  <si>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</si>
  <si>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</si>
  <si>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</si>
  <si>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</si>
  <si>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</si>
  <si>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</si>
  <si>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</si>
  <si>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</si>
  <si>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</si>
  <si>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</si>
  <si>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</si>
  <si>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</si>
  <si>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</si>
  <si>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</si>
  <si>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</si>
  <si>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</si>
  <si>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</si>
  <si>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</si>
  <si>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</si>
  <si>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</si>
  <si>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</si>
  <si>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</si>
  <si>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</si>
  <si>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</si>
  <si>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</si>
  <si>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</si>
  <si>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</si>
  <si>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</si>
  <si>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</si>
  <si>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</si>
  <si>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</si>
  <si>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</si>
  <si>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</si>
  <si>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</si>
  <si>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</si>
  <si>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</si>
  <si>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</si>
  <si>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</si>
  <si>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</si>
  <si>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</si>
  <si>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</si>
  <si>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</si>
  <si>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</si>
  <si>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</si>
  <si>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</si>
  <si>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</si>
  <si>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</si>
  <si>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</si>
  <si>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</si>
  <si>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</si>
  <si>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</si>
  <si>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</si>
  <si>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</si>
  <si>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</si>
  <si>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</si>
  <si>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</si>
  <si>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</si>
  <si>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</si>
  <si>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</si>
  <si>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</si>
  <si>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</si>
  <si>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</si>
  <si>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</si>
  <si>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</si>
  <si>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</si>
  <si>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</si>
  <si>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</si>
  <si>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</si>
  <si>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</si>
  <si>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</si>
  <si>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</si>
  <si>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</si>
  <si>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</si>
  <si>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</si>
  <si>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</si>
  <si>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</si>
  <si>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</si>
  <si>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</si>
  <si>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</si>
  <si>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</si>
  <si>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</si>
  <si>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</si>
  <si>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</si>
  <si>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</si>
  <si>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</si>
  <si>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</si>
  <si>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</si>
  <si>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</si>
  <si>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</si>
  <si>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</si>
  <si>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</si>
  <si>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</si>
  <si>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</si>
  <si>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</si>
  <si>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</si>
  <si>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</si>
  <si>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</si>
  <si>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</si>
  <si>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</si>
  <si>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</si>
  <si>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</si>
  <si>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</si>
  <si>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</si>
  <si>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</si>
  <si>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</si>
  <si>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</si>
  <si>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</si>
  <si>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</si>
  <si>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</si>
  <si>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</si>
  <si>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</si>
  <si>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</si>
  <si>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</si>
  <si>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</si>
  <si>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</si>
  <si>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</si>
  <si>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</si>
  <si>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</si>
  <si>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</si>
  <si>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</si>
  <si>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</si>
  <si>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</si>
  <si>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</si>
  <si>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</si>
  <si>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</si>
  <si>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</si>
  <si>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</si>
  <si>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</si>
  <si>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</si>
  <si>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</si>
  <si>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</si>
  <si>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</si>
  <si>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</si>
  <si>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</si>
  <si>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</si>
  <si>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</si>
  <si>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</si>
  <si>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</si>
  <si>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</si>
  <si>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</si>
  <si>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</si>
  <si>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</si>
  <si>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</si>
  <si>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</si>
  <si>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</si>
  <si>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</si>
  <si>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</si>
  <si>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</si>
  <si>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</si>
  <si>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</si>
  <si>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</si>
  <si>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</si>
  <si>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</si>
  <si>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</si>
  <si>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</si>
  <si>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</si>
  <si>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</si>
  <si>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</si>
  <si>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</si>
  <si>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</si>
  <si>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</si>
  <si>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</si>
  <si>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</si>
  <si>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</si>
  <si>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</si>
  <si>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</si>
  <si>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</si>
  <si>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</si>
  <si>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</si>
  <si>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</si>
  <si>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</si>
  <si>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</si>
  <si>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</si>
  <si>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</si>
  <si>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</si>
  <si>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</si>
  <si>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</si>
  <si>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</si>
  <si>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</si>
  <si>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</si>
  <si>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</si>
  <si>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</si>
  <si>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</si>
  <si>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</si>
  <si>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</si>
  <si>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</si>
  <si>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</si>
  <si>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</si>
  <si>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</si>
  <si>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</si>
  <si>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</si>
  <si>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</si>
  <si>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</si>
  <si>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</si>
  <si>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</si>
  <si>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</si>
  <si>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</si>
  <si>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</si>
  <si>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</si>
  <si>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</si>
  <si>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</si>
  <si>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</si>
  <si>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</si>
  <si>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</si>
  <si>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</si>
  <si>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</si>
  <si>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</si>
  <si>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</si>
  <si>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</si>
  <si>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</si>
  <si>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</si>
  <si>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</si>
  <si>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</si>
  <si>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</si>
  <si>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</si>
  <si>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</si>
  <si>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</si>
  <si>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</si>
  <si>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</si>
  <si>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</si>
  <si>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</si>
  <si>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</si>
  <si>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</si>
  <si>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</si>
  <si>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</si>
  <si>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</si>
  <si>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</si>
  <si>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</si>
  <si>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</si>
  <si>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</si>
  <si>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</si>
  <si>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</si>
  <si>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</si>
  <si>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</si>
  <si>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</si>
  <si>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</si>
  <si>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</si>
  <si>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</si>
  <si>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</si>
  <si>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</si>
  <si>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</si>
  <si>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</si>
  <si>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</si>
  <si>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</si>
  <si>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</si>
  <si>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</si>
  <si>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</si>
  <si>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</si>
  <si>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</si>
  <si>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</si>
  <si>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</si>
  <si>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</si>
  <si>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</si>
  <si>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</si>
  <si>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</si>
  <si>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</si>
  <si>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</si>
  <si>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</si>
  <si>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</si>
  <si>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</si>
  <si>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</si>
  <si>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</si>
  <si>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</si>
  <si>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</si>
  <si>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</si>
  <si>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</si>
  <si>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</si>
  <si>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</si>
  <si>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</si>
  <si>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</si>
  <si>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</si>
  <si>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</si>
  <si>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</si>
  <si>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</si>
  <si>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</si>
  <si>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</si>
  <si>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</si>
  <si>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</si>
  <si>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</si>
  <si>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</si>
  <si>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</si>
  <si>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</si>
  <si>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</si>
  <si>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</si>
  <si>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</si>
  <si>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</si>
  <si>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</si>
  <si>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</si>
  <si>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</si>
  <si>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</si>
  <si>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</si>
  <si>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</si>
  <si>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</si>
  <si>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</si>
  <si>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</si>
  <si>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</si>
  <si>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</si>
  <si>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</si>
  <si>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</si>
  <si>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</si>
  <si>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</si>
  <si>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</si>
  <si>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</si>
  <si>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</si>
  <si>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</si>
  <si>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</si>
  <si>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</si>
  <si>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</si>
  <si>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</si>
  <si>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</si>
  <si>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</si>
  <si>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</si>
  <si>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</si>
  <si>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</si>
  <si>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</si>
  <si>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</si>
  <si>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</si>
  <si>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</si>
  <si>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</si>
  <si>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</si>
  <si>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</si>
  <si>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</si>
  <si>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</si>
  <si>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</si>
  <si>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</si>
  <si>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</si>
  <si>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</si>
  <si>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</si>
  <si>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</si>
  <si>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</si>
  <si>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</si>
  <si>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</si>
  <si>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</si>
  <si>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</si>
  <si>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</si>
  <si>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</si>
  <si>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</si>
  <si>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</si>
  <si>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</si>
  <si>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</si>
  <si>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</si>
  <si>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</si>
  <si>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</si>
  <si>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</si>
  <si>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</si>
  <si>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</si>
  <si>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</si>
  <si>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</si>
  <si>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</si>
  <si>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</si>
  <si>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</si>
  <si>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</si>
  <si>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</si>
  <si>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</si>
  <si>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</si>
  <si>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</si>
  <si>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</si>
  <si>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</si>
  <si>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</si>
  <si>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</si>
  <si>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</si>
  <si>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</si>
  <si>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</si>
  <si>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</si>
  <si>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</si>
  <si>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</si>
  <si>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</si>
  <si>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</si>
  <si>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</si>
  <si>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</si>
  <si>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</si>
  <si>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</si>
  <si>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</si>
  <si>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</si>
  <si>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</si>
  <si>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</si>
  <si>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</si>
  <si>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</si>
  <si>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</si>
  <si>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</si>
  <si>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</si>
  <si>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</si>
  <si>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</si>
  <si>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</si>
  <si>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</si>
  <si>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</si>
  <si>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</si>
  <si>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</si>
  <si>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</si>
  <si>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</si>
  <si>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</si>
  <si>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</si>
  <si>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</si>
  <si>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</si>
  <si>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</si>
  <si>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</si>
  <si>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</si>
  <si>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</si>
  <si>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</si>
  <si>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</si>
  <si>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</si>
  <si>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</si>
  <si>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</si>
  <si>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</si>
  <si>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</si>
  <si>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</si>
  <si>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</si>
  <si>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</si>
  <si>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</si>
  <si>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</si>
  <si>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</si>
  <si>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</si>
  <si>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</si>
  <si>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</si>
  <si>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</si>
  <si>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</si>
  <si>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</si>
  <si>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</si>
  <si>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</si>
  <si>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</si>
  <si>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</si>
  <si>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</si>
  <si>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</si>
  <si>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</si>
  <si>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</si>
  <si>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</si>
  <si>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</si>
  <si>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</si>
  <si>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</si>
  <si>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</si>
  <si>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</si>
  <si>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</si>
  <si>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</si>
  <si>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</si>
  <si>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</si>
  <si>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</si>
  <si>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</si>
  <si>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</si>
  <si>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</si>
  <si>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</si>
  <si>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</si>
  <si>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</si>
  <si>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</si>
  <si>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</si>
  <si>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</si>
  <si>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</si>
  <si>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</si>
  <si>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</si>
  <si>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</si>
  <si>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</si>
  <si>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</si>
  <si>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</si>
  <si>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</si>
  <si>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</si>
  <si>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</si>
  <si>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</si>
  <si>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</si>
  <si>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</si>
  <si>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</si>
  <si>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</si>
  <si>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</si>
  <si>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</si>
  <si>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</si>
  <si>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</si>
  <si>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</si>
  <si>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</si>
  <si>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</si>
  <si>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</si>
  <si>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</si>
  <si>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</si>
  <si>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</si>
  <si>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</si>
  <si>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</si>
  <si>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</si>
  <si>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</si>
  <si>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</si>
  <si>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</si>
  <si>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</si>
  <si>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</si>
  <si>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</si>
  <si>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</si>
  <si>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</si>
  <si>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</si>
  <si>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</si>
  <si>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</si>
  <si>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</si>
  <si>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</si>
  <si>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</si>
  <si>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</si>
  <si>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</si>
  <si>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</si>
  <si>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</si>
  <si>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</si>
  <si>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</si>
  <si>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</si>
  <si>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</si>
  <si>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</si>
  <si>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</si>
  <si>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</si>
  <si>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</si>
  <si>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</si>
  <si>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</si>
  <si>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</si>
  <si>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</si>
  <si>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</si>
  <si>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</si>
  <si>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</si>
  <si>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</si>
  <si>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</si>
  <si>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</si>
  <si>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</si>
  <si>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</si>
  <si>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</si>
  <si>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</si>
  <si>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</si>
  <si>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</si>
  <si>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</si>
  <si>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</si>
  <si>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</si>
  <si>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</si>
  <si>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</si>
  <si>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</si>
  <si>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</si>
  <si>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</si>
  <si>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</si>
  <si>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</si>
  <si>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</si>
  <si>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</si>
  <si>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</si>
  <si>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</si>
  <si>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</si>
  <si>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</si>
  <si>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</si>
  <si>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</si>
  <si>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</si>
  <si>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</si>
  <si>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</si>
  <si>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</si>
  <si>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</si>
  <si>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</si>
  <si>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</si>
  <si>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</si>
  <si>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</si>
  <si>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</si>
  <si>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</si>
  <si>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</si>
  <si>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</si>
  <si>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</si>
  <si>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</si>
  <si>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</si>
  <si>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</si>
  <si>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</si>
  <si>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</si>
  <si>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</si>
  <si>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</si>
  <si>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</si>
  <si>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</si>
  <si>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</si>
  <si>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</si>
  <si>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</si>
  <si>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</si>
  <si>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</si>
  <si>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</si>
  <si>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</si>
  <si>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</si>
  <si>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</si>
  <si>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</si>
  <si>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</si>
  <si>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</si>
  <si>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</si>
  <si>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</si>
  <si>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</si>
  <si>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</si>
  <si>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</si>
  <si>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</si>
  <si>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</si>
  <si>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</si>
  <si>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</si>
  <si>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</si>
  <si>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</si>
  <si>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</si>
  <si>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</si>
  <si>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</si>
  <si>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</si>
  <si>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</si>
  <si>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</si>
  <si>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</si>
  <si>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</si>
  <si>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</si>
  <si>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</si>
  <si>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</si>
  <si>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</si>
  <si>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</si>
  <si>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</si>
  <si>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</si>
  <si>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</si>
  <si>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</si>
  <si>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</si>
  <si>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</si>
  <si>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</si>
  <si>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</si>
  <si>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</si>
  <si>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</si>
  <si>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</si>
  <si>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</si>
  <si>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</si>
  <si>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</si>
  <si>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</si>
  <si>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</si>
  <si>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</si>
  <si>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</si>
  <si>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</si>
  <si>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</si>
  <si>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</si>
  <si>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</si>
  <si>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</si>
  <si>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</si>
  <si>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</si>
  <si>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</si>
  <si>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</si>
  <si>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</si>
  <si>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</si>
  <si>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</si>
  <si>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</si>
  <si>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</si>
  <si>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</si>
  <si>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</si>
  <si>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</si>
  <si>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</si>
  <si>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</si>
  <si>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</si>
  <si>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</si>
  <si>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</si>
  <si>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</si>
  <si>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</si>
  <si>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</si>
  <si>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</si>
  <si>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</si>
  <si>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</si>
  <si>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</si>
  <si>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</si>
  <si>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</si>
  <si>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</si>
  <si>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</si>
  <si>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</si>
  <si>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</si>
  <si>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</si>
  <si>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</si>
  <si>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</si>
  <si>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</si>
  <si>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</si>
  <si>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</si>
  <si>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</si>
  <si>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</si>
  <si>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</si>
  <si>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</si>
  <si>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</si>
  <si>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</si>
  <si>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</si>
  <si>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</si>
  <si>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</si>
  <si>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</si>
  <si>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</si>
  <si>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</si>
  <si>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</si>
  <si>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</si>
  <si>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</si>
  <si>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</si>
  <si>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</si>
  <si>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</si>
  <si>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</si>
  <si>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</si>
  <si>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</si>
  <si>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</si>
  <si>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</si>
  <si>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</si>
  <si>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</si>
  <si>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</si>
  <si>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</si>
  <si>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</si>
  <si>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</si>
  <si>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</si>
  <si>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</si>
  <si>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</si>
  <si>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</si>
  <si>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</si>
  <si>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</si>
  <si>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</si>
  <si>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</si>
  <si>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</si>
  <si>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</si>
  <si>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</si>
  <si>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</si>
  <si>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</si>
  <si>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</si>
  <si>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</si>
  <si>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</si>
  <si>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</si>
  <si>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</si>
  <si>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</si>
  <si>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</si>
  <si>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</si>
  <si>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</si>
  <si>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</si>
  <si>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</si>
  <si>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</si>
  <si>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</si>
  <si>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</si>
  <si>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</si>
  <si>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</si>
  <si>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</si>
  <si>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</si>
  <si>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</si>
  <si>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</si>
  <si>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</si>
  <si>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</si>
  <si>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</si>
  <si>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</si>
  <si>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</si>
  <si>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</si>
  <si>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</si>
  <si>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</si>
  <si>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</si>
  <si>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</si>
  <si>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</si>
  <si>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</si>
  <si>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</si>
  <si>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</si>
  <si>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</si>
  <si>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</si>
  <si>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</si>
  <si>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</si>
  <si>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</si>
  <si>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</si>
  <si>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</si>
  <si>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</si>
  <si>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</si>
  <si>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</si>
  <si>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</si>
  <si>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</si>
  <si>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</si>
  <si>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</si>
  <si>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</si>
  <si>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</si>
  <si>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</si>
  <si>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</si>
  <si>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</si>
  <si>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</si>
  <si>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</si>
  <si>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</si>
  <si>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</si>
  <si>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</si>
  <si>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</si>
  <si>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</si>
  <si>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</si>
  <si>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</si>
  <si>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</si>
  <si>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</si>
  <si>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</si>
  <si>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</si>
  <si>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</si>
  <si>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</si>
  <si>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</si>
  <si>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</si>
  <si>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</si>
  <si>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</si>
  <si>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</si>
  <si>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</si>
  <si>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</si>
  <si>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</si>
  <si>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</si>
  <si>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</si>
  <si>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</si>
  <si>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</si>
  <si>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</si>
  <si>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</si>
  <si>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</si>
  <si>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</si>
  <si>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</si>
  <si>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</si>
  <si>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</si>
  <si>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</si>
  <si>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</si>
  <si>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</si>
  <si>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</si>
  <si>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</si>
  <si>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</si>
  <si>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</si>
  <si>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</si>
  <si>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</si>
  <si>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</si>
  <si>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</si>
  <si>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</si>
  <si>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</si>
  <si>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</si>
  <si>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</si>
  <si>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</si>
  <si>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</si>
  <si>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</si>
  <si>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</si>
  <si>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</si>
  <si>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</si>
  <si>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</si>
  <si>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</si>
  <si>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</si>
  <si>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</si>
  <si>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</si>
  <si>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</si>
  <si>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</si>
  <si>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</si>
  <si>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</si>
  <si>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</si>
  <si>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</si>
  <si>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</si>
  <si>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</si>
  <si>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</si>
  <si>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</si>
  <si>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</si>
  <si>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</si>
  <si>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</si>
  <si>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</si>
  <si>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</si>
  <si>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</si>
  <si>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</si>
  <si>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</si>
  <si>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</si>
  <si>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</si>
  <si>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</si>
  <si>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</si>
  <si>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</si>
  <si>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</si>
  <si>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</si>
  <si>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</si>
  <si>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</si>
  <si>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</si>
  <si>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</si>
  <si>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</si>
  <si>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</si>
  <si>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</si>
  <si>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</si>
  <si>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</si>
  <si>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</si>
  <si>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</si>
  <si>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</si>
  <si>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</si>
  <si>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</si>
  <si>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</si>
  <si>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</si>
  <si>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</si>
  <si>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</si>
  <si>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</si>
  <si>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</si>
  <si>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</si>
  <si>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</si>
  <si>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</si>
  <si>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</si>
  <si>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</si>
  <si>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</si>
  <si>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</si>
  <si>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</si>
  <si>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</si>
  <si>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</si>
  <si>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</si>
  <si>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</si>
  <si>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</si>
  <si>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</si>
  <si>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</si>
  <si>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</si>
  <si>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</si>
  <si>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</si>
  <si>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</si>
  <si>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</si>
  <si>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</si>
  <si>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</si>
  <si>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</si>
  <si>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</si>
  <si>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</si>
  <si>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</si>
  <si>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</si>
  <si>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</si>
  <si>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</si>
  <si>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</si>
  <si>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</si>
  <si>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</si>
  <si>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</si>
  <si>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</si>
  <si>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</si>
  <si>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</si>
  <si>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</si>
  <si>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</si>
  <si>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</si>
  <si>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</si>
  <si>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</si>
  <si>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</si>
  <si>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</si>
  <si>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</si>
  <si>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</si>
  <si>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</si>
  <si>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</si>
  <si>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</si>
  <si>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</si>
  <si>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</si>
  <si>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</si>
  <si>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</si>
  <si>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</si>
  <si>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</si>
  <si>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</si>
  <si>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</si>
  <si>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</si>
  <si>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</si>
  <si>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</si>
  <si>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</si>
  <si>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</si>
  <si>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</si>
  <si>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</si>
  <si>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</si>
  <si>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</si>
  <si>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</si>
  <si>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</si>
  <si>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</si>
  <si>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</si>
  <si>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</si>
  <si>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</si>
  <si>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</si>
  <si>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</si>
  <si>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</si>
  <si>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</si>
  <si>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</si>
  <si>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</si>
  <si>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</si>
  <si>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</si>
  <si>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</si>
  <si>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</si>
  <si>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</si>
  <si>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</si>
  <si>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</si>
  <si>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</si>
  <si>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</si>
  <si>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</si>
  <si>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</si>
  <si>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</si>
  <si>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</si>
  <si>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</si>
  <si>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</si>
  <si>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</si>
  <si>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</si>
  <si>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</si>
  <si>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</si>
  <si>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</si>
  <si>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</si>
  <si>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</si>
  <si>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</si>
  <si>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</si>
  <si>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</si>
  <si>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</si>
  <si>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</si>
  <si>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</si>
  <si>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</si>
  <si>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</si>
  <si>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</si>
  <si>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</si>
  <si>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</si>
  <si>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</si>
  <si>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</si>
  <si>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</si>
  <si>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</si>
  <si>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</si>
  <si>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</si>
  <si>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</si>
  <si>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</si>
  <si>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</si>
  <si>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</si>
  <si>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</si>
  <si>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</si>
  <si>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</si>
  <si>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</si>
  <si>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</si>
  <si>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</si>
  <si>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</si>
  <si>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</si>
  <si>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</si>
  <si>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</si>
  <si>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</si>
  <si>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</si>
  <si>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</si>
  <si>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</si>
  <si>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</si>
  <si>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</si>
  <si>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</si>
  <si>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</si>
  <si>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</si>
  <si>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</si>
  <si>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</si>
  <si>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</si>
  <si>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</si>
  <si>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</si>
  <si>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</si>
  <si>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</si>
  <si>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</si>
  <si>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</si>
  <si>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</si>
  <si>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</si>
  <si>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</si>
  <si>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</si>
  <si>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</si>
  <si>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</si>
  <si>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</si>
  <si>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</si>
  <si>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</si>
  <si>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</si>
  <si>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</si>
  <si>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</si>
  <si>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</si>
  <si>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</si>
  <si>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</si>
  <si>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</si>
  <si>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</si>
  <si>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</si>
  <si>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</si>
  <si>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</si>
  <si>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</si>
  <si>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</si>
  <si>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</si>
  <si>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</si>
  <si>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</si>
  <si>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</si>
  <si>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</si>
  <si>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</si>
  <si>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</si>
  <si>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</si>
  <si>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</si>
  <si>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</si>
  <si>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</si>
  <si>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</si>
  <si>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</si>
  <si>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</si>
  <si>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</si>
  <si>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</si>
  <si>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</si>
  <si>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</si>
  <si>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</si>
  <si>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</si>
  <si>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</si>
  <si>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</si>
  <si>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</si>
  <si>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</si>
  <si>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</si>
  <si>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</si>
  <si>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</si>
  <si>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</si>
  <si>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</si>
  <si>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</si>
  <si>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</si>
  <si>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</si>
  <si>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</si>
  <si>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</si>
  <si>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</si>
  <si>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</si>
  <si>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</si>
  <si>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</si>
  <si>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</si>
  <si>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</si>
  <si>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</si>
  <si>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</si>
  <si>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</si>
  <si>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</si>
  <si>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</si>
  <si>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</si>
  <si>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</si>
  <si>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</si>
  <si>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</si>
  <si>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</si>
  <si>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</si>
  <si>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</si>
  <si>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</si>
  <si>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</si>
  <si>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</si>
  <si>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</si>
  <si>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</si>
  <si>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</si>
  <si>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</si>
  <si>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</si>
  <si>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</si>
  <si>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</si>
  <si>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</si>
  <si>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</si>
  <si>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</si>
  <si>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</si>
  <si>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</si>
  <si>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</si>
  <si>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</si>
  <si>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</si>
  <si>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</si>
  <si>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</si>
  <si>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</si>
  <si>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</si>
  <si>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</si>
  <si>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</si>
  <si>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</si>
  <si>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</si>
  <si>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</si>
  <si>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</si>
  <si>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</si>
  <si>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</si>
  <si>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</si>
  <si>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</si>
  <si>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</si>
  <si>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</si>
  <si>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</si>
  <si>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</si>
  <si>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</si>
  <si>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</si>
  <si>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</si>
  <si>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</si>
  <si>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</si>
  <si>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</si>
  <si>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</si>
  <si>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</si>
  <si>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</si>
  <si>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</si>
  <si>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</si>
  <si>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</si>
  <si>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</si>
  <si>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</si>
  <si>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</si>
  <si>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</si>
  <si>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</si>
  <si>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</si>
  <si>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</si>
  <si>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</si>
  <si>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</si>
  <si>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</si>
  <si>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</si>
  <si>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</si>
  <si>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</si>
  <si>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</si>
  <si>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</si>
  <si>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</si>
  <si>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</si>
  <si>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</si>
  <si>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</si>
  <si>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</si>
  <si>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</si>
  <si>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</si>
  <si>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</si>
  <si>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</si>
  <si>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</si>
  <si>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</si>
  <si>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</si>
  <si>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</si>
  <si>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</si>
  <si>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</si>
  <si>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</si>
  <si>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</si>
  <si>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</si>
  <si>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</si>
  <si>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</si>
  <si>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</si>
  <si>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</si>
  <si>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</si>
  <si>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</si>
  <si>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</si>
  <si>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</si>
  <si>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</si>
  <si>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</si>
  <si>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</si>
  <si>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</si>
  <si>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</si>
  <si>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</si>
  <si>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</si>
  <si>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</si>
  <si>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</si>
  <si>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</si>
  <si>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</si>
  <si>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</si>
  <si>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</si>
  <si>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</si>
  <si>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</si>
  <si>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</si>
  <si>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</si>
  <si>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</si>
  <si>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</si>
  <si>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</si>
  <si>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</si>
  <si>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</si>
  <si>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</si>
  <si>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</si>
  <si>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</si>
  <si>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</si>
  <si>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</si>
  <si>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</si>
  <si>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</si>
  <si>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</si>
  <si>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</si>
  <si>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</si>
  <si>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</si>
  <si>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</si>
  <si>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</si>
  <si>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</si>
  <si>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</si>
  <si>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</si>
  <si>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</si>
  <si>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</si>
  <si>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</si>
  <si>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</si>
  <si>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</si>
  <si>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</si>
  <si>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</si>
  <si>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</si>
  <si>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</si>
  <si>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</si>
  <si>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</si>
  <si>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</si>
  <si>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</si>
  <si>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</si>
  <si>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</si>
  <si>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</si>
  <si>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</si>
  <si>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</si>
  <si>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</si>
  <si>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</si>
  <si>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</si>
  <si>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</si>
  <si>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</si>
  <si>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</si>
  <si>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</si>
  <si>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</si>
  <si>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</si>
  <si>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</si>
  <si>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</si>
  <si>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</si>
  <si>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</si>
  <si>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</si>
  <si>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</si>
  <si>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</si>
  <si>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</si>
  <si>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</si>
  <si>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</si>
  <si>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</si>
  <si>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</si>
  <si>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</si>
  <si>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</si>
  <si>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</si>
  <si>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</si>
  <si>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</si>
  <si>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</si>
  <si>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</si>
  <si>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</si>
  <si>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</si>
  <si>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</si>
  <si>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</si>
  <si>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</si>
  <si>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</si>
  <si>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</si>
  <si>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</si>
  <si>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</si>
  <si>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</si>
  <si>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</si>
  <si>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</si>
  <si>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</si>
  <si>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</si>
  <si>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</si>
  <si>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</si>
  <si>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</si>
  <si>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</si>
  <si>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</si>
  <si>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</si>
  <si>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</si>
  <si>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</si>
  <si>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</si>
  <si>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</si>
  <si>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</si>
  <si>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</si>
  <si>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</si>
  <si>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</si>
  <si>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</si>
  <si>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</si>
  <si>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</si>
  <si>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</si>
  <si>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</si>
  <si>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</si>
  <si>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</si>
  <si>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</si>
  <si>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</si>
  <si>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</si>
  <si>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</si>
  <si>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</si>
  <si>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</si>
  <si>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</si>
  <si>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</si>
  <si>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</si>
  <si>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</si>
  <si>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</si>
  <si>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</si>
  <si>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</si>
  <si>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</si>
  <si>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</si>
  <si>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</si>
  <si>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</si>
  <si>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</si>
  <si>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</si>
  <si>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</si>
  <si>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</si>
  <si>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</si>
  <si>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</si>
  <si>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</si>
  <si>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</si>
  <si>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</si>
  <si>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</si>
  <si>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</si>
  <si>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</si>
  <si>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</si>
  <si>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</si>
  <si>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</si>
  <si>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</si>
  <si>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</si>
  <si>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</si>
  <si>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</si>
  <si>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</si>
  <si>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</si>
  <si>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</si>
  <si>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</si>
  <si>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</si>
  <si>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</si>
  <si>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</si>
  <si>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</si>
  <si>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</si>
  <si>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</si>
  <si>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</si>
  <si>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</si>
  <si>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</si>
  <si>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</si>
  <si>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</si>
  <si>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</si>
  <si>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</si>
  <si>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</si>
  <si>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</si>
  <si>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</si>
  <si>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</si>
  <si>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</si>
  <si>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</si>
  <si>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</si>
  <si>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</si>
  <si>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</si>
  <si>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</si>
  <si>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</si>
  <si>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</si>
  <si>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</si>
  <si>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</si>
  <si>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</si>
  <si>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</si>
  <si>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</si>
  <si>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</si>
  <si>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</si>
  <si>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</si>
  <si>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</si>
  <si>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</si>
  <si>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</si>
  <si>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</si>
  <si>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</si>
  <si>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</si>
  <si>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</si>
  <si>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</si>
  <si>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</si>
  <si>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</si>
  <si>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</si>
  <si>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</si>
  <si>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</si>
  <si>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</si>
  <si>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</si>
  <si>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</si>
  <si>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</si>
  <si>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</si>
  <si>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</si>
  <si>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</si>
  <si>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</si>
  <si>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</si>
  <si>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</si>
  <si>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</si>
  <si>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</si>
  <si>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</si>
  <si>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</si>
  <si>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</si>
  <si>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</si>
  <si>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</si>
  <si>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</si>
  <si>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</si>
  <si>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</si>
  <si>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</si>
  <si>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</si>
  <si>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</si>
  <si>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</si>
  <si>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</si>
  <si>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</si>
  <si>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</si>
  <si>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</si>
  <si>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</si>
  <si>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</si>
  <si>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</si>
  <si>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</si>
  <si>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</si>
  <si>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</si>
  <si>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</si>
  <si>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</si>
  <si>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</si>
  <si>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</si>
  <si>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</si>
  <si>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</si>
  <si>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</si>
  <si>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</si>
  <si>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</si>
  <si>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</si>
  <si>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</si>
  <si>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</si>
  <si>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</si>
  <si>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</si>
  <si>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</si>
  <si>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</si>
  <si>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</si>
  <si>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</si>
  <si>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</si>
  <si>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</si>
  <si>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</si>
  <si>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</si>
  <si>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</si>
  <si>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</si>
  <si>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</si>
  <si>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</si>
  <si>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</si>
  <si>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</si>
  <si>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</si>
  <si>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</si>
  <si>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</si>
  <si>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</si>
  <si>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</si>
  <si>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</si>
  <si>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</si>
  <si>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</si>
  <si>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</si>
  <si>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</si>
  <si>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</si>
  <si>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</si>
  <si>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</si>
  <si>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</si>
  <si>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</si>
  <si>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</si>
  <si>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</si>
  <si>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</si>
  <si>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</si>
  <si>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</si>
  <si>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</si>
  <si>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</si>
  <si>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</si>
  <si>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</si>
  <si>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</si>
  <si>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</si>
  <si>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</si>
  <si>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</si>
  <si>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</si>
  <si>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</si>
  <si>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</si>
  <si>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</si>
  <si>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</si>
  <si>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</si>
  <si>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</si>
  <si>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</si>
  <si>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</si>
  <si>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</si>
  <si>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</si>
  <si>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</si>
  <si>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</si>
  <si>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</si>
  <si>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</si>
  <si>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</si>
  <si>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</si>
  <si>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</si>
  <si>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</si>
  <si>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</si>
  <si>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</si>
  <si>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</si>
  <si>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</si>
  <si>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</si>
  <si>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</si>
  <si>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</si>
  <si>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</si>
  <si>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</si>
  <si>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</si>
  <si>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</si>
  <si>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</si>
  <si>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</si>
  <si>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</si>
  <si>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</si>
  <si>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</si>
  <si>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</si>
  <si>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</si>
  <si>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</si>
  <si>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</si>
  <si>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</si>
  <si>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</si>
  <si>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</si>
  <si>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</si>
  <si>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</si>
  <si>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</si>
  <si>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</si>
  <si>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</si>
  <si>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</si>
  <si>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</si>
  <si>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</si>
  <si>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</si>
  <si>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</si>
  <si>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</si>
  <si>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</si>
  <si>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</si>
  <si>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</si>
  <si>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</si>
  <si>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</si>
  <si>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</si>
  <si>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</si>
  <si>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</si>
  <si>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</si>
  <si>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</si>
  <si>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</si>
  <si>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</si>
  <si>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</si>
  <si>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</si>
  <si>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</si>
  <si>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</si>
  <si>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</si>
  <si>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</si>
  <si>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</si>
  <si>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</si>
  <si>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</si>
  <si>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</si>
  <si>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</si>
  <si>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</si>
  <si>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</si>
  <si>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</si>
  <si>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</si>
  <si>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</si>
  <si>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</si>
  <si>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</si>
  <si>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</si>
  <si>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</si>
  <si>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</si>
  <si>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</si>
  <si>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</si>
  <si>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</si>
  <si>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</si>
  <si>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</si>
  <si>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</si>
  <si>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</si>
  <si>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</si>
  <si>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</si>
  <si>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</si>
  <si>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</si>
  <si>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</si>
  <si>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</si>
  <si>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</si>
  <si>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</si>
  <si>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</si>
  <si>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</si>
  <si>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</si>
  <si>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</si>
  <si>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</si>
  <si>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</si>
  <si>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</si>
  <si>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</si>
  <si>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</si>
  <si>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</si>
  <si>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</si>
  <si>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</si>
  <si>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</si>
  <si>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</si>
  <si>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</si>
  <si>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</si>
  <si>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</si>
  <si>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</si>
  <si>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</si>
  <si>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</si>
  <si>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</si>
  <si>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</si>
  <si>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</si>
  <si>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</si>
  <si>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</si>
  <si>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</si>
  <si>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</si>
  <si>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</si>
  <si>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</si>
  <si>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</si>
  <si>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</si>
  <si>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</si>
  <si>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</si>
  <si>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</si>
  <si>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</si>
  <si>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</si>
  <si>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</si>
  <si>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</si>
  <si>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</si>
  <si>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</si>
  <si>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</si>
  <si>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</si>
  <si>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</si>
  <si>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</si>
  <si>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</si>
  <si>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</si>
  <si>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</si>
  <si>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</si>
  <si>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</si>
  <si>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</si>
  <si>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</si>
  <si>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</si>
  <si>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</si>
  <si>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</si>
  <si>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</si>
  <si>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</si>
  <si>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</si>
  <si>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</si>
  <si>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</si>
  <si>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</si>
  <si>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</si>
  <si>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</si>
  <si>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</si>
  <si>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</si>
  <si>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</si>
  <si>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</si>
  <si>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</si>
  <si>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</si>
  <si>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</si>
  <si>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</si>
  <si>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</si>
  <si>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</si>
  <si>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</si>
  <si>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</si>
  <si>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</si>
  <si>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</si>
  <si>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</si>
  <si>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</si>
  <si>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</si>
  <si>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</si>
  <si>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</si>
  <si>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</si>
  <si>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</si>
  <si>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</si>
  <si>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</si>
  <si>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</si>
  <si>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</si>
  <si>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</si>
  <si>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</si>
  <si>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</si>
  <si>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</si>
  <si>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</si>
  <si>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</si>
  <si>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</si>
  <si>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</si>
  <si>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</si>
  <si>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</si>
  <si>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</si>
  <si>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</si>
  <si>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</si>
  <si>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</si>
  <si>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</si>
  <si>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</si>
  <si>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</si>
  <si>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</si>
  <si>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</si>
  <si>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</si>
  <si>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</si>
  <si>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</si>
  <si>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</si>
  <si>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</si>
  <si>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</si>
  <si>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</si>
  <si>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</si>
  <si>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</si>
  <si>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</si>
  <si>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</si>
  <si>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</si>
  <si>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</si>
  <si>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</si>
  <si>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</si>
  <si>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</si>
  <si>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</si>
  <si>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</si>
  <si>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</si>
  <si>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</si>
  <si>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</si>
  <si>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</si>
  <si>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</si>
  <si>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</si>
  <si>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</si>
  <si>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</si>
  <si>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</si>
  <si>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</si>
  <si>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</si>
  <si>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</si>
  <si>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</si>
  <si>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</si>
  <si>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</si>
  <si>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</si>
  <si>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</si>
  <si>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</si>
  <si>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</si>
  <si>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</si>
  <si>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</si>
  <si>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</si>
  <si>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</si>
  <si>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</si>
  <si>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</si>
  <si>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</si>
  <si>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</si>
  <si>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</si>
  <si>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</si>
  <si>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</si>
  <si>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</si>
  <si>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</si>
  <si>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</si>
  <si>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</si>
  <si>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</si>
  <si>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</si>
  <si>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</si>
  <si>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</si>
  <si>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</si>
  <si>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</si>
  <si>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</si>
  <si>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</si>
  <si>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</si>
  <si>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</si>
  <si>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</si>
  <si>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</si>
  <si>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</si>
  <si>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</si>
  <si>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</si>
  <si>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</si>
  <si>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</si>
  <si>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</si>
  <si>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</si>
  <si>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</si>
  <si>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</si>
  <si>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</si>
  <si>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</si>
  <si>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</si>
  <si>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</si>
  <si>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</si>
  <si>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</si>
  <si>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</si>
  <si>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</si>
  <si>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</si>
  <si>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</si>
  <si>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</si>
  <si>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</si>
  <si>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</si>
  <si>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</si>
  <si>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</si>
  <si>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</si>
  <si>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</si>
  <si>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</si>
  <si>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</si>
  <si>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</si>
  <si>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</si>
  <si>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</si>
  <si>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</si>
  <si>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</si>
  <si>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</si>
  <si>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</si>
  <si>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</si>
  <si>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</si>
  <si>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</si>
  <si>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</si>
  <si>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</si>
  <si>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</si>
  <si>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</si>
  <si>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</si>
  <si>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</si>
  <si>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</si>
  <si>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</si>
  <si>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</si>
  <si>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</si>
  <si>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</si>
  <si>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</si>
  <si>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</si>
  <si>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</si>
  <si>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</si>
  <si>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</si>
  <si>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</si>
  <si>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</si>
  <si>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</si>
  <si>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</si>
  <si>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</si>
  <si>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</si>
  <si>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</si>
  <si>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</si>
  <si>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</si>
  <si>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</si>
  <si>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</si>
  <si>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</si>
  <si>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</si>
  <si>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</si>
  <si>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</si>
  <si>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</si>
  <si>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</si>
  <si>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</si>
  <si>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</si>
  <si>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</si>
  <si>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</si>
  <si>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</si>
  <si>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</si>
  <si>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</si>
  <si>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</si>
  <si>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</si>
  <si>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</si>
  <si>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</si>
  <si>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</si>
  <si>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</si>
  <si>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</si>
  <si>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</si>
  <si>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</si>
  <si>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</si>
  <si>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</si>
  <si>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</si>
  <si>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</si>
  <si>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</si>
  <si>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</si>
  <si>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</si>
  <si>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</si>
  <si>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</si>
  <si>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</si>
  <si>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</si>
  <si>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</si>
  <si>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</si>
  <si>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</si>
  <si>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</si>
  <si>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</si>
  <si>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</si>
  <si>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</si>
  <si>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</si>
  <si>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</si>
  <si>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</si>
  <si>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</si>
  <si>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</si>
  <si>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</si>
  <si>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</si>
  <si>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</si>
  <si>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</si>
  <si>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</si>
  <si>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</si>
  <si>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</si>
  <si>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</si>
  <si>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</si>
  <si>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</si>
  <si>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</si>
  <si>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</si>
  <si>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</si>
  <si>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</si>
  <si>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</si>
  <si>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</si>
  <si>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</si>
  <si>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</si>
  <si>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</si>
  <si>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</si>
  <si>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</si>
  <si>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</si>
  <si>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</si>
  <si>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</si>
  <si>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</si>
  <si>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</si>
  <si>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</si>
  <si>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</si>
  <si>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</si>
  <si>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</si>
  <si>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</si>
  <si>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</si>
  <si>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</si>
  <si>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</si>
  <si>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</si>
  <si>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</si>
  <si>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</si>
  <si>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</si>
  <si>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</si>
  <si>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</si>
  <si>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</si>
  <si>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</si>
  <si>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</si>
  <si>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</si>
  <si>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</si>
  <si>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</si>
  <si>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</si>
  <si>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</si>
  <si>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</si>
  <si>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</si>
  <si>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</si>
  <si>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</si>
  <si>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</si>
  <si>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</si>
  <si>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</si>
  <si>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</si>
  <si>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</si>
  <si>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</si>
  <si>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</si>
  <si>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</si>
  <si>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</si>
  <si>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</si>
  <si>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</si>
  <si>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</si>
  <si>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</si>
  <si>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</si>
  <si>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</si>
  <si>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</si>
  <si>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</si>
  <si>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</si>
  <si>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</si>
  <si>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</si>
  <si>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</si>
  <si>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</si>
  <si>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</si>
  <si>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</si>
  <si>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</si>
  <si>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</si>
  <si>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</si>
  <si>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</si>
  <si>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</si>
  <si>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</si>
  <si>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</si>
  <si>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</si>
  <si>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</si>
  <si>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</si>
  <si>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</si>
  <si>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</si>
  <si>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</si>
  <si>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</si>
  <si>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</si>
  <si>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</si>
  <si>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</si>
  <si>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</si>
  <si>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</si>
  <si>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</si>
  <si>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</si>
  <si>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</si>
  <si>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</si>
  <si>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</si>
  <si>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</si>
  <si>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</si>
  <si>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</si>
  <si>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</si>
  <si>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</si>
  <si>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</si>
  <si>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</si>
  <si>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</si>
  <si>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</si>
  <si>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</si>
  <si>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</si>
  <si>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</si>
  <si>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</si>
  <si>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</si>
  <si>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</si>
  <si>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</si>
  <si>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</si>
  <si>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</si>
  <si>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</si>
  <si>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</si>
  <si>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</si>
  <si>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</si>
  <si>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</si>
  <si>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</si>
  <si>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</si>
  <si>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</si>
  <si>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</si>
  <si>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</si>
  <si>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</si>
  <si>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</si>
  <si>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</si>
  <si>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</si>
  <si>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</si>
  <si>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</si>
  <si>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</si>
  <si>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</si>
  <si>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</si>
  <si>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</si>
  <si>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</si>
  <si>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</si>
  <si>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</si>
  <si>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</si>
  <si>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</si>
  <si>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</si>
  <si>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</si>
  <si>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</si>
  <si>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</si>
  <si>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</si>
  <si>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</si>
  <si>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</si>
  <si>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</si>
  <si>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</si>
  <si>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</si>
  <si>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</si>
  <si>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</si>
  <si>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</si>
  <si>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</si>
  <si>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</si>
  <si>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</si>
  <si>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</si>
  <si>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</si>
  <si>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</si>
  <si>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</si>
  <si>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</si>
  <si>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</si>
  <si>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</si>
  <si>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</si>
  <si>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</si>
  <si>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</si>
  <si>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</si>
  <si>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</si>
  <si>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</si>
  <si>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</si>
  <si>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</si>
  <si>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</si>
  <si>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</si>
  <si>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</si>
  <si>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</si>
  <si>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</si>
  <si>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</si>
  <si>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</si>
  <si>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</si>
  <si>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</si>
  <si>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</si>
  <si>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</si>
  <si>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</si>
  <si>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</si>
  <si>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</si>
  <si>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</si>
  <si>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</si>
  <si>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</si>
  <si>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</si>
  <si>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</si>
  <si>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</si>
  <si>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</si>
  <si>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</si>
  <si>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</si>
  <si>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</si>
  <si>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</si>
  <si>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</si>
  <si>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</si>
  <si>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</si>
  <si>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</si>
  <si>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</si>
  <si>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</si>
  <si>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</si>
  <si>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</si>
  <si>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</si>
  <si>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</si>
  <si>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</si>
  <si>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</si>
  <si>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</si>
  <si>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</si>
  <si>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</si>
  <si>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</si>
  <si>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</si>
  <si>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</si>
  <si>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</si>
  <si>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</si>
  <si>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</si>
  <si>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</si>
  <si>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</si>
  <si>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</si>
  <si>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</si>
  <si>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</si>
  <si>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</si>
  <si>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</si>
  <si>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</si>
  <si>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</si>
  <si>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</si>
  <si>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</si>
  <si>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</si>
  <si>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</si>
  <si>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</si>
  <si>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</si>
  <si>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</si>
  <si>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</si>
  <si>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</si>
  <si>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</si>
  <si>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</si>
  <si>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</si>
  <si>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</si>
  <si>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</si>
  <si>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</si>
  <si>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</si>
  <si>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</si>
  <si>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</si>
  <si>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</si>
  <si>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</si>
  <si>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</si>
  <si>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</si>
  <si>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</si>
  <si>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</si>
  <si>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</si>
  <si>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</si>
  <si>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</si>
  <si>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</si>
  <si>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</si>
  <si>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</si>
  <si>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</si>
  <si>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</si>
  <si>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</si>
  <si>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</si>
  <si>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</si>
  <si>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</si>
  <si>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</si>
  <si>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</si>
  <si>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</si>
  <si>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</si>
  <si>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</si>
  <si>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</si>
  <si>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</si>
  <si>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</si>
  <si>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</si>
  <si>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</si>
  <si>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</si>
  <si>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</si>
  <si>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</si>
  <si>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</si>
  <si>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</si>
  <si>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</si>
  <si>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</si>
  <si>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</si>
  <si>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</si>
  <si>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</si>
  <si>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</si>
  <si>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</si>
  <si>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</si>
  <si>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</si>
  <si>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</si>
  <si>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</si>
  <si>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</si>
  <si>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</si>
  <si>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</si>
  <si>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</si>
  <si>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</si>
  <si>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</si>
  <si>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</si>
  <si>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</si>
  <si>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</si>
  <si>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</si>
  <si>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</si>
  <si>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</si>
  <si>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</si>
  <si>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</si>
  <si>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</si>
  <si>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</si>
  <si>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</si>
  <si>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</si>
  <si>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</si>
  <si>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</si>
  <si>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</si>
  <si>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</si>
  <si>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</si>
  <si>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</si>
  <si>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</si>
  <si>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</si>
  <si>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</si>
  <si>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</si>
  <si>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</si>
  <si>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</si>
  <si>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</si>
  <si>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</si>
  <si>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</si>
  <si>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</si>
  <si>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</si>
  <si>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</si>
  <si>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</si>
  <si>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</si>
  <si>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</si>
  <si>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</si>
  <si>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</si>
  <si>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</si>
  <si>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</si>
  <si>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</si>
  <si>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</si>
  <si>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</si>
  <si>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</si>
  <si>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</si>
  <si>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</si>
  <si>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</si>
  <si>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</si>
  <si>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</si>
  <si>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</si>
  <si>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</si>
  <si>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</si>
  <si>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</si>
  <si>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</si>
  <si>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</si>
  <si>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</si>
  <si>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</si>
  <si>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</si>
  <si>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</si>
  <si>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</si>
  <si>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</si>
  <si>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</si>
  <si>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</si>
  <si>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</si>
  <si>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</si>
  <si>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</si>
  <si>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</si>
  <si>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</si>
  <si>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</si>
  <si>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</si>
  <si>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</si>
  <si>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</si>
  <si>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</si>
  <si>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</si>
  <si>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</si>
  <si>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</si>
  <si>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</si>
  <si>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</si>
  <si>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</si>
  <si>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</si>
  <si>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</si>
  <si>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</si>
  <si>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</si>
  <si>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</si>
  <si>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</si>
  <si>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</si>
  <si>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</si>
  <si>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</si>
  <si>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</si>
  <si>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</si>
  <si>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</si>
  <si>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</si>
  <si>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</si>
  <si>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</si>
  <si>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</si>
  <si>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</si>
  <si>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</si>
  <si>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</si>
  <si>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</si>
  <si>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</si>
  <si>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</si>
  <si>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</si>
  <si>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</si>
  <si>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</si>
  <si>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</si>
  <si>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</si>
  <si>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</si>
  <si>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</si>
  <si>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</si>
  <si>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</si>
  <si>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</si>
  <si>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</si>
  <si>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</si>
  <si>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</si>
  <si>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</si>
  <si>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</si>
  <si>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</si>
  <si>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</si>
  <si>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</si>
  <si>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</si>
  <si>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</si>
  <si>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</si>
  <si>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</si>
  <si>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</si>
  <si>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</si>
  <si>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</si>
  <si>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</si>
  <si>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</si>
  <si>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</si>
  <si>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</si>
  <si>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</si>
  <si>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</si>
  <si>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</si>
  <si>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</si>
  <si>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</si>
  <si>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</si>
  <si>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</si>
  <si>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</si>
  <si>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</si>
  <si>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</si>
  <si>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</si>
  <si>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</si>
  <si>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</si>
  <si>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</si>
  <si>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</si>
  <si>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</si>
  <si>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</si>
  <si>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</si>
  <si>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</si>
  <si>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</si>
  <si>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</si>
  <si>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</si>
  <si>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</si>
  <si>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</si>
  <si>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</si>
  <si>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</si>
  <si>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</si>
  <si>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</si>
  <si>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</si>
  <si>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</si>
  <si>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</si>
  <si>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</si>
  <si>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</si>
  <si>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</si>
  <si>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</si>
  <si>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</si>
  <si>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</si>
  <si>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</si>
  <si>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</si>
  <si>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</si>
  <si>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</si>
  <si>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</si>
  <si>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</si>
  <si>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</si>
  <si>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</si>
  <si>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</si>
  <si>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</si>
  <si>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</si>
  <si>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</si>
  <si>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</si>
  <si>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</si>
  <si>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</si>
  <si>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</si>
  <si>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</si>
  <si>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</si>
  <si>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</si>
  <si>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</si>
  <si>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</si>
  <si>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</si>
  <si>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</si>
  <si>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</si>
  <si>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</si>
  <si>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</si>
  <si>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</si>
  <si>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</si>
  <si>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</si>
  <si>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</si>
  <si>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</si>
  <si>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</si>
  <si>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</si>
  <si>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</si>
  <si>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</si>
  <si>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</si>
  <si>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</si>
  <si>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</si>
  <si>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</si>
  <si>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</si>
  <si>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</si>
  <si>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</si>
  <si>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</si>
  <si>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</si>
  <si>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</si>
  <si>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</si>
  <si>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</si>
  <si>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</si>
  <si>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</si>
  <si>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</si>
  <si>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</si>
  <si>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</si>
  <si>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</si>
  <si>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</si>
  <si>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</si>
  <si>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</si>
  <si>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</si>
  <si>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</si>
  <si>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</si>
  <si>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</si>
  <si>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</si>
  <si>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</si>
  <si>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</si>
  <si>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</si>
  <si>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</si>
  <si>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</si>
  <si>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</si>
  <si>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</si>
  <si>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</si>
  <si>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</si>
  <si>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</si>
  <si>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</si>
  <si>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</si>
  <si>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</si>
  <si>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</si>
  <si>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</si>
  <si>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</si>
  <si>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</si>
  <si>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</si>
  <si>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</si>
  <si>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</si>
  <si>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</si>
  <si>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</si>
  <si>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</si>
  <si>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</si>
  <si>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</si>
  <si>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</si>
  <si>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</si>
  <si>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</si>
  <si>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</si>
  <si>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</si>
  <si>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</si>
  <si>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</si>
  <si>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</si>
  <si>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</si>
  <si>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</si>
  <si>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</si>
  <si>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</si>
  <si>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</si>
  <si>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</si>
  <si>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</si>
  <si>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</si>
  <si>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</si>
  <si>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</si>
  <si>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</si>
  <si>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</si>
  <si>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</si>
  <si>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</si>
  <si>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</si>
  <si>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</si>
  <si>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</si>
  <si>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</si>
  <si>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</si>
  <si>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</si>
  <si>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</si>
  <si>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</si>
  <si>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</si>
  <si>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</si>
  <si>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</si>
  <si>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</si>
  <si>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</si>
  <si>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</si>
  <si>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</si>
  <si>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</si>
  <si>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</si>
  <si>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</si>
  <si>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</si>
  <si>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</si>
  <si>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</si>
  <si>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</si>
  <si>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</si>
  <si>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</si>
  <si>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</si>
  <si>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</si>
  <si>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</si>
  <si>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</si>
  <si>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</si>
  <si>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</si>
  <si>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</si>
  <si>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</si>
  <si>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</si>
  <si>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</si>
  <si>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</si>
  <si>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</si>
  <si>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</si>
  <si>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</si>
  <si>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</si>
  <si>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</si>
  <si>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</si>
  <si>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</si>
  <si>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</si>
  <si>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</si>
  <si>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</si>
  <si>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</si>
  <si>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</si>
  <si>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</si>
  <si>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</si>
  <si>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</si>
  <si>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</si>
  <si>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</si>
  <si>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</si>
  <si>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</si>
  <si>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</si>
  <si>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</si>
  <si>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</si>
  <si>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</si>
  <si>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</si>
  <si>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</si>
  <si>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</si>
  <si>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</si>
  <si>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</si>
  <si>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</si>
  <si>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</si>
  <si>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</si>
  <si>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</si>
  <si>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</si>
  <si>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</si>
  <si>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</si>
  <si>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</si>
  <si>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</si>
  <si>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</si>
  <si>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</si>
  <si>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</si>
  <si>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</si>
  <si>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</si>
  <si>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</si>
  <si>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</si>
  <si>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</si>
  <si>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</si>
  <si>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</si>
  <si>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</si>
  <si>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</si>
  <si>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</si>
  <si>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</si>
  <si>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</si>
  <si>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</si>
  <si>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</si>
  <si>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</si>
  <si>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</si>
  <si>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</si>
  <si>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</si>
  <si>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</si>
  <si>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</si>
  <si>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</si>
  <si>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</si>
  <si>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</si>
  <si>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</si>
  <si>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</si>
  <si>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</si>
  <si>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</si>
  <si>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</si>
  <si>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</si>
  <si>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</si>
  <si>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</si>
  <si>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</si>
  <si>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</si>
  <si>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</si>
  <si>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</si>
  <si>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</si>
  <si>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</si>
  <si>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</si>
  <si>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</si>
  <si>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</si>
  <si>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</si>
  <si>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</si>
  <si>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</si>
  <si>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</si>
  <si>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</si>
  <si>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</si>
  <si>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</si>
  <si>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</si>
  <si>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</si>
  <si>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</si>
  <si>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</si>
  <si>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</si>
  <si>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</si>
  <si>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</si>
  <si>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</si>
  <si>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</si>
  <si>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</si>
  <si>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</si>
  <si>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</si>
  <si>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</si>
  <si>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</si>
  <si>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</si>
  <si>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</si>
  <si>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</si>
  <si>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</si>
  <si>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</si>
  <si>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</si>
  <si>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</si>
  <si>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</si>
  <si>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</si>
  <si>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</si>
  <si>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</si>
  <si>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</si>
  <si>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</si>
  <si>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</si>
  <si>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</si>
  <si>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</si>
  <si>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</si>
  <si>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</si>
  <si>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</si>
  <si>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</si>
  <si>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</si>
  <si>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</si>
  <si>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</si>
  <si>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</si>
  <si>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</si>
  <si>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</si>
  <si>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</si>
  <si>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</si>
  <si>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</si>
  <si>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</si>
  <si>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</si>
  <si>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</si>
  <si>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</si>
  <si>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</si>
  <si>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</si>
  <si>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</si>
  <si>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</si>
  <si>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</si>
  <si>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</si>
  <si>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</si>
  <si>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</si>
  <si>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</si>
  <si>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</si>
  <si>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</si>
  <si>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</si>
  <si>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</si>
  <si>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</si>
  <si>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</si>
  <si>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</si>
  <si>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</si>
  <si>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</si>
  <si>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</si>
  <si>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</si>
  <si>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</si>
  <si>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</si>
  <si>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</si>
  <si>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</si>
  <si>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</si>
  <si>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</si>
  <si>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</si>
  <si>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</si>
  <si>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</si>
  <si>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</si>
  <si>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</si>
  <si>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</si>
  <si>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</si>
  <si>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</si>
  <si>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</si>
  <si>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</si>
  <si>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</si>
  <si>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</si>
  <si>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</si>
  <si>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</si>
  <si>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</si>
  <si>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</si>
  <si>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</si>
  <si>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</si>
  <si>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</si>
  <si>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</si>
  <si>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</si>
  <si>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</si>
  <si>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</si>
  <si>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</si>
  <si>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</si>
  <si>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</si>
  <si>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</si>
  <si>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</si>
  <si>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</si>
  <si>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</si>
  <si>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</si>
  <si>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</si>
  <si>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</si>
  <si>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</si>
  <si>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</si>
  <si>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</si>
  <si>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</si>
  <si>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</si>
  <si>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</si>
  <si>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</si>
  <si>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</si>
  <si>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</si>
  <si>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</si>
  <si>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</si>
  <si>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</si>
  <si>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</si>
  <si>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</si>
  <si>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</si>
  <si>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</si>
  <si>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</si>
  <si>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</si>
  <si>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</si>
  <si>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</si>
  <si>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</si>
  <si>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</si>
  <si>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</si>
  <si>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</si>
  <si>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</si>
  <si>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</si>
  <si>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</si>
  <si>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</si>
  <si>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</si>
  <si>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</si>
  <si>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</si>
  <si>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</si>
  <si>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</si>
  <si>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</si>
  <si>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</si>
  <si>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</si>
  <si>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</si>
  <si>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</si>
  <si>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</si>
  <si>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</si>
  <si>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</si>
  <si>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</si>
  <si>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</si>
  <si>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</si>
  <si>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</si>
  <si>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</si>
  <si>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</si>
  <si>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</si>
  <si>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</si>
  <si>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</si>
  <si>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</si>
  <si>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</si>
  <si>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</si>
  <si>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</si>
  <si>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</si>
  <si>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</si>
  <si>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</si>
  <si>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</si>
  <si>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</si>
  <si>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</si>
  <si>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</si>
  <si>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</si>
  <si>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</si>
  <si>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</si>
  <si>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</si>
  <si>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</si>
  <si>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</si>
  <si>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</si>
  <si>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</si>
  <si>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</si>
  <si>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</si>
  <si>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</si>
  <si>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</si>
  <si>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</si>
  <si>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</si>
  <si>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</si>
  <si>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</si>
  <si>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</si>
  <si>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</si>
  <si>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</si>
  <si>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</si>
  <si>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</si>
  <si>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</si>
  <si>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</si>
  <si>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</si>
  <si>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</si>
  <si>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</si>
  <si>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</si>
  <si>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</si>
  <si>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</si>
  <si>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</si>
  <si>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</si>
  <si>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</si>
  <si>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</si>
  <si>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</si>
  <si>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</si>
  <si>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</si>
  <si>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</si>
  <si>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</si>
  <si>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</si>
  <si>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</si>
  <si>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</si>
  <si>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</si>
  <si>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</si>
  <si>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</si>
  <si>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</si>
  <si>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</si>
  <si>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</si>
  <si>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</si>
  <si>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</si>
  <si>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</si>
  <si>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</si>
  <si>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</si>
  <si>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</si>
  <si>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</si>
  <si>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</si>
  <si>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</si>
  <si>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</si>
  <si>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</si>
  <si>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</si>
  <si>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</si>
  <si>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</si>
  <si>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</si>
  <si>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</si>
  <si>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</si>
  <si>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</si>
  <si>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</si>
  <si>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</si>
  <si>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</si>
  <si>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</si>
  <si>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</si>
  <si>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</si>
  <si>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</si>
  <si>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</si>
  <si>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</si>
  <si>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</si>
  <si>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</si>
  <si>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</si>
  <si>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</si>
  <si>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</si>
  <si>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</si>
  <si>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</si>
  <si>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</si>
  <si>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</si>
  <si>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</si>
  <si>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</si>
  <si>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</si>
  <si>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</si>
  <si>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</si>
  <si>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</si>
  <si>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</si>
  <si>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</si>
  <si>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</si>
  <si>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</si>
  <si>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</si>
  <si>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</si>
  <si>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</si>
  <si>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</si>
  <si>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</si>
  <si>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</si>
  <si>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</si>
  <si>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</si>
  <si>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</si>
  <si>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</si>
  <si>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</si>
  <si>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</si>
  <si>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</si>
  <si>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</si>
  <si>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</si>
  <si>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</si>
  <si>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</si>
  <si>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</si>
  <si>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</si>
  <si>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</si>
  <si>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</si>
  <si>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</si>
  <si>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</si>
  <si>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</si>
  <si>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</si>
  <si>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</si>
  <si>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</si>
  <si>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</si>
  <si>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</si>
  <si>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</si>
  <si>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</si>
  <si>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</si>
  <si>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</si>
  <si>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</si>
  <si>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</si>
  <si>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</si>
  <si>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</si>
  <si>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</si>
  <si>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</si>
  <si>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</si>
  <si>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</si>
  <si>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</si>
  <si>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</si>
  <si>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</si>
  <si>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</si>
  <si>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</si>
  <si>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</si>
  <si>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</si>
  <si>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</si>
  <si>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</si>
  <si>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</si>
  <si>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</si>
  <si>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</si>
  <si>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</si>
  <si>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</si>
  <si>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</si>
  <si>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</si>
  <si>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</si>
  <si>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</si>
  <si>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</si>
  <si>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</si>
  <si>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</si>
  <si>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</si>
  <si>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</si>
  <si>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</si>
  <si>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</si>
  <si>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</si>
  <si>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</si>
  <si>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</si>
  <si>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</si>
  <si>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</si>
  <si>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</si>
  <si>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</si>
  <si>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</si>
  <si>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</si>
  <si>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</si>
  <si>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</si>
  <si>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</si>
  <si>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</si>
  <si>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</si>
  <si>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</si>
  <si>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</si>
  <si>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</si>
  <si>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</si>
  <si>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</si>
  <si>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</si>
  <si>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</si>
  <si>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</si>
  <si>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</si>
  <si>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</si>
  <si>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</si>
  <si>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</si>
  <si>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</si>
  <si>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</si>
  <si>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</si>
  <si>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</si>
  <si>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</si>
  <si>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</si>
  <si>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</si>
  <si>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</si>
  <si>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</si>
  <si>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</si>
  <si>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</si>
  <si>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</si>
  <si>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</si>
  <si>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</si>
  <si>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</si>
  <si>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</si>
  <si>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</si>
  <si>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</si>
  <si>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</si>
  <si>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</si>
  <si>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</si>
  <si>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</si>
  <si>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</si>
  <si>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</si>
  <si>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</si>
  <si>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</si>
  <si>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</si>
  <si>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</si>
  <si>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</si>
  <si>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</si>
  <si>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</si>
  <si>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</si>
  <si>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</si>
  <si>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</si>
  <si>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</si>
  <si>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</si>
  <si>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</si>
  <si>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</si>
  <si>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</si>
  <si>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</si>
  <si>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</si>
  <si>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</si>
  <si>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</si>
  <si>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</si>
  <si>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</si>
  <si>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</si>
  <si>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</si>
  <si>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</si>
  <si>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</si>
  <si>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</si>
  <si>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</si>
  <si>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</si>
  <si>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</si>
  <si>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</si>
  <si>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</si>
  <si>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</si>
  <si>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</si>
  <si>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</si>
  <si>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</si>
  <si>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</si>
  <si>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</si>
  <si>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</si>
  <si>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</si>
  <si>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</si>
  <si>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</si>
  <si>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</si>
  <si>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</si>
  <si>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</si>
  <si>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</si>
  <si>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</si>
  <si>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</si>
  <si>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</si>
  <si>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</si>
  <si>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</si>
  <si>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</si>
  <si>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</si>
  <si>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</si>
  <si>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</si>
  <si>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</si>
  <si>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</si>
  <si>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</si>
  <si>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</si>
  <si>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</si>
  <si>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</si>
  <si>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</si>
  <si>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</si>
  <si>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</si>
  <si>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</si>
  <si>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</si>
  <si>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</si>
  <si>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</si>
  <si>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</si>
  <si>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</si>
  <si>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</si>
  <si>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</si>
  <si>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</si>
  <si>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</si>
  <si>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</si>
  <si>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</si>
  <si>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</si>
  <si>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</si>
  <si>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</si>
  <si>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</si>
  <si>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</si>
  <si>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</si>
  <si>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</si>
  <si>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</si>
  <si>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</si>
  <si>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</si>
  <si>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</si>
  <si>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</si>
  <si>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</si>
  <si>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</si>
  <si>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</si>
  <si>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</si>
  <si>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</si>
  <si>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</si>
  <si>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</si>
  <si>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</si>
  <si>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</si>
  <si>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</si>
  <si>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</si>
  <si>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</si>
  <si>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</si>
  <si>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</si>
  <si>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</si>
  <si>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</si>
  <si>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</si>
  <si>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</si>
  <si>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</si>
  <si>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</si>
  <si>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</si>
  <si>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</si>
  <si>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</si>
  <si>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</si>
  <si>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</si>
  <si>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</si>
  <si>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</si>
  <si>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</si>
  <si>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</si>
  <si>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</si>
  <si>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</si>
  <si>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</si>
  <si>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</si>
  <si>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</si>
  <si>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</si>
  <si>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</si>
  <si>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</si>
  <si>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</si>
  <si>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</si>
  <si>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</si>
  <si>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</si>
  <si>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</si>
  <si>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</si>
  <si>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</si>
  <si>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</si>
  <si>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</si>
  <si>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</si>
  <si>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</si>
  <si>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</si>
  <si>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</si>
  <si>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</si>
  <si>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</si>
  <si>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</si>
  <si>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</si>
  <si>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</si>
  <si>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</si>
  <si>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</si>
  <si>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</si>
  <si>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</si>
  <si>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</si>
  <si>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</si>
  <si>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</si>
  <si>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</si>
  <si>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</si>
  <si>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</si>
  <si>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</si>
  <si>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</si>
  <si>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</si>
  <si>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</si>
  <si>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</si>
  <si>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</si>
  <si>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</si>
  <si>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</si>
  <si>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</si>
  <si>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</si>
  <si>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</si>
  <si>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</si>
  <si>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</si>
  <si>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</si>
  <si>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</si>
  <si>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</si>
  <si>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</si>
  <si>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</si>
  <si>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</si>
  <si>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</si>
  <si>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</si>
  <si>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</si>
  <si>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</si>
  <si>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</si>
  <si>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</si>
  <si>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</si>
  <si>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</si>
  <si>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</si>
  <si>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</si>
  <si>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</si>
  <si>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</si>
  <si>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</si>
  <si>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</si>
  <si>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</si>
  <si>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</si>
  <si>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</si>
  <si>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</si>
  <si>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</si>
  <si>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</si>
  <si>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</si>
  <si>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</si>
  <si>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</si>
  <si>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</si>
  <si>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</si>
  <si>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</si>
  <si>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</si>
  <si>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</si>
  <si>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</si>
  <si>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</si>
  <si>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</si>
  <si>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</si>
  <si>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</si>
  <si>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</si>
  <si>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</si>
  <si>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</si>
  <si>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</si>
  <si>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</si>
  <si>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</si>
  <si>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</si>
  <si>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</si>
  <si>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</si>
  <si>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</si>
  <si>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</si>
  <si>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</si>
  <si>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</si>
  <si>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</si>
  <si>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</si>
  <si>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</si>
  <si>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</si>
  <si>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</si>
  <si>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</si>
  <si>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</si>
  <si>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</si>
  <si>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</si>
  <si>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</si>
  <si>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</si>
  <si>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</si>
  <si>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</si>
  <si>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</si>
  <si>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</si>
  <si>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</si>
  <si>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</si>
  <si>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</si>
  <si>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</si>
  <si>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</si>
  <si>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</si>
  <si>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</si>
  <si>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</si>
  <si>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</si>
  <si>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</si>
  <si>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</si>
  <si>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</si>
  <si>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</si>
  <si>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</si>
  <si>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</si>
  <si>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</si>
  <si>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</si>
  <si>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</si>
  <si>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</si>
  <si>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</si>
  <si>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</si>
  <si>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</si>
  <si>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</si>
  <si>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</si>
  <si>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</si>
  <si>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</si>
  <si>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</si>
  <si>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</si>
  <si>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</si>
  <si>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</si>
  <si>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</si>
  <si>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</si>
  <si>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</si>
  <si>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</si>
  <si>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</si>
  <si>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</si>
  <si>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</si>
  <si>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</si>
  <si>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</si>
  <si>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</si>
  <si>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</si>
  <si>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</si>
  <si>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</si>
  <si>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</si>
  <si>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</si>
  <si>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</si>
  <si>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</si>
  <si>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</si>
  <si>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</si>
  <si>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</si>
  <si>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</si>
  <si>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</si>
  <si>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</si>
  <si>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</si>
  <si>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</si>
  <si>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</si>
  <si>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</si>
  <si>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</si>
  <si>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</si>
  <si>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</si>
  <si>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</si>
  <si>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</si>
  <si>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</si>
  <si>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</si>
  <si>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</si>
  <si>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</si>
  <si>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</si>
  <si>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</si>
  <si>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</si>
  <si>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</si>
  <si>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</si>
  <si>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</si>
  <si>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</si>
  <si>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</si>
  <si>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</si>
  <si>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</si>
  <si>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</si>
  <si>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</si>
  <si>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</si>
  <si>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</si>
  <si>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</si>
  <si>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</si>
  <si>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</si>
  <si>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</si>
  <si>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</si>
  <si>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</si>
  <si>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</si>
  <si>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</si>
  <si>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</si>
  <si>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</si>
  <si>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</si>
  <si>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</si>
  <si>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</si>
  <si>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</si>
  <si>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</si>
  <si>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</si>
  <si>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</si>
  <si>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</si>
  <si>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</si>
  <si>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</si>
  <si>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</si>
  <si>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</si>
  <si>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</si>
  <si>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</si>
  <si>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</si>
  <si>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</si>
  <si>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</si>
  <si>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</si>
  <si>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</si>
  <si>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</si>
  <si>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</si>
  <si>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</si>
  <si>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</si>
  <si>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</si>
  <si>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</si>
  <si>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</si>
  <si>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</si>
  <si>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</si>
  <si>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</si>
  <si>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</si>
  <si>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</si>
  <si>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</si>
  <si>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</si>
  <si>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</si>
  <si>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</si>
  <si>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</si>
  <si>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</si>
  <si>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</si>
  <si>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</si>
  <si>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</si>
  <si>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</si>
  <si>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</si>
  <si>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</si>
  <si>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</si>
  <si>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</si>
  <si>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</si>
  <si>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</si>
  <si>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</si>
  <si>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</si>
  <si>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</si>
  <si>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</si>
  <si>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</si>
  <si>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</si>
  <si>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</si>
  <si>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</si>
  <si>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</si>
  <si>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</si>
  <si>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</si>
  <si>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</si>
  <si>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</si>
  <si>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</si>
  <si>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</si>
  <si>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</si>
  <si>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</si>
  <si>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</si>
  <si>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</si>
  <si>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</si>
  <si>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</si>
  <si>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</si>
  <si>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</si>
  <si>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</si>
  <si>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</si>
  <si>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</si>
  <si>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</si>
  <si>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</si>
  <si>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</si>
  <si>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</si>
  <si>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</si>
  <si>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</si>
  <si>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</si>
  <si>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</si>
  <si>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</si>
  <si>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</si>
  <si>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</si>
  <si>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</si>
  <si>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</si>
  <si>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</si>
  <si>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</si>
  <si>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</si>
  <si>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</si>
  <si>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</si>
  <si>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</si>
  <si>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</si>
  <si>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</si>
  <si>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</si>
  <si>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</si>
  <si>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</si>
  <si>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</si>
  <si>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</si>
  <si>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</si>
  <si>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</si>
  <si>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</si>
  <si>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</si>
  <si>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</si>
  <si>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</si>
  <si>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</si>
  <si>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</si>
  <si>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</si>
  <si>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</si>
  <si>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</si>
  <si>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</si>
  <si>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</si>
  <si>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</si>
  <si>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</si>
  <si>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</si>
  <si>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</si>
  <si>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</si>
  <si>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</si>
  <si>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</si>
  <si>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</si>
  <si>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</si>
  <si>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</si>
  <si>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</si>
  <si>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</si>
  <si>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</si>
  <si>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</si>
  <si>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</si>
  <si>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</si>
  <si>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</si>
  <si>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</si>
  <si>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</si>
  <si>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</si>
  <si>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</si>
  <si>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</si>
  <si>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</si>
  <si>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</si>
  <si>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</si>
  <si>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</si>
  <si>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</si>
  <si>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</si>
  <si>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</si>
  <si>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</si>
  <si>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</si>
  <si>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</si>
  <si>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</si>
  <si>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</si>
  <si>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</si>
  <si>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</si>
  <si>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</si>
  <si>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</si>
  <si>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</si>
  <si>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</si>
  <si>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</si>
  <si>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</si>
  <si>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</si>
  <si>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</si>
  <si>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</si>
  <si>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</si>
  <si>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</si>
  <si>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</si>
  <si>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</si>
  <si>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</si>
  <si>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</si>
  <si>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</si>
  <si>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</si>
  <si>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</si>
  <si>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</si>
  <si>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</si>
  <si>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</si>
  <si>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</si>
  <si>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</si>
  <si>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</si>
  <si>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</si>
  <si>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</si>
  <si>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</si>
  <si>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</si>
  <si>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</si>
  <si>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</si>
  <si>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</si>
  <si>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</si>
  <si>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</si>
  <si>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</si>
  <si>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</si>
  <si>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</si>
  <si>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</si>
  <si>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</si>
  <si>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</si>
  <si>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</si>
  <si>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</si>
  <si>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</si>
  <si>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</si>
  <si>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</si>
  <si>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</si>
  <si>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</si>
  <si>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</si>
  <si>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</si>
  <si>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</si>
  <si>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</si>
  <si>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</si>
  <si>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</si>
  <si>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</si>
  <si>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</si>
  <si>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</si>
  <si>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</si>
  <si>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</si>
  <si>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</si>
  <si>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</si>
  <si>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</si>
  <si>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</si>
  <si>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</si>
  <si>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</si>
  <si>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</si>
  <si>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</si>
  <si>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</si>
  <si>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</si>
  <si>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</si>
  <si>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</si>
  <si>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</si>
  <si>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</si>
  <si>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</si>
  <si>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</si>
  <si>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</si>
  <si>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</si>
  <si>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</si>
  <si>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</si>
  <si>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</si>
  <si>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</si>
  <si>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</si>
  <si>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</si>
  <si>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</si>
  <si>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</si>
  <si>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</si>
  <si>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</si>
  <si>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</si>
  <si>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</si>
  <si>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</si>
  <si>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</si>
  <si>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</si>
  <si>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</si>
  <si>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</si>
  <si>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</si>
  <si>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</si>
  <si>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</si>
  <si>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</si>
  <si>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</si>
  <si>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</si>
  <si>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</si>
  <si>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</si>
  <si>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</si>
  <si>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</si>
  <si>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</si>
  <si>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</si>
  <si>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</si>
  <si>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</si>
  <si>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</si>
  <si>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</si>
  <si>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</si>
  <si>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</si>
  <si>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</si>
  <si>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</si>
  <si>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</si>
  <si>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</si>
  <si>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</si>
  <si>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</si>
  <si>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</si>
  <si>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</si>
  <si>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</si>
  <si>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</si>
  <si>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</si>
  <si>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</si>
  <si>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</si>
  <si>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</si>
  <si>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</si>
  <si>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</si>
  <si>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</si>
  <si>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</si>
  <si>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</si>
  <si>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</si>
  <si>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</si>
  <si>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</si>
  <si>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</si>
  <si>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</si>
  <si>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</si>
  <si>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</si>
  <si>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</si>
  <si>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</si>
  <si>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</si>
  <si>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</si>
  <si>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</si>
  <si>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</si>
  <si>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</si>
  <si>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</si>
  <si>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</si>
  <si>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</si>
  <si>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</si>
  <si>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</si>
  <si>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</si>
  <si>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</si>
  <si>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</si>
  <si>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</si>
  <si>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</si>
  <si>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</si>
  <si>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</si>
  <si>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</si>
  <si>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</si>
  <si>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</si>
  <si>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</si>
  <si>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</si>
  <si>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</si>
  <si>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</si>
  <si>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</si>
  <si>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</si>
  <si>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</si>
  <si>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</si>
  <si>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</si>
  <si>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</si>
  <si>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</si>
  <si>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</si>
  <si>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</si>
  <si>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</si>
  <si>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</si>
  <si>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</si>
  <si>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</si>
  <si>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</si>
  <si>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</si>
  <si>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</si>
  <si>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</si>
  <si>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</si>
  <si>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</si>
  <si>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</si>
  <si>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</si>
  <si>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</si>
  <si>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</si>
  <si>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</si>
  <si>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</si>
  <si>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</si>
  <si>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</si>
  <si>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</si>
  <si>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</si>
  <si>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</si>
  <si>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</si>
  <si>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</si>
  <si>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</si>
  <si>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</si>
  <si>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</si>
  <si>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</si>
  <si>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</si>
  <si>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</si>
  <si>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</si>
  <si>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</si>
  <si>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</si>
  <si>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</si>
  <si>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</si>
  <si>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</si>
  <si>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</si>
  <si>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</si>
  <si>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</si>
  <si>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</si>
  <si>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</si>
  <si>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</si>
  <si>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</si>
  <si>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</si>
  <si>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</si>
  <si>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</si>
  <si>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</si>
  <si>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</si>
  <si>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</si>
  <si>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</si>
  <si>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</si>
  <si>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</si>
  <si>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</si>
  <si>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</si>
  <si>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</si>
  <si>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</si>
  <si>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</si>
  <si>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</si>
  <si>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</si>
  <si>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</si>
  <si>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</si>
  <si>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</si>
  <si>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</si>
  <si>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</si>
  <si>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</si>
  <si>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</si>
  <si>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</si>
  <si>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</si>
  <si>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</si>
  <si>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</si>
  <si>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</si>
  <si>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</si>
  <si>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</si>
  <si>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</si>
  <si>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</si>
  <si>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</si>
  <si>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</si>
  <si>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</si>
  <si>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</si>
  <si>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</si>
  <si>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</si>
  <si>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</si>
  <si>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</si>
  <si>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</si>
  <si>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</si>
  <si>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</si>
  <si>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</si>
  <si>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</si>
  <si>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</si>
  <si>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</si>
  <si>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</si>
  <si>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</si>
  <si>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</si>
  <si>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</si>
  <si>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</si>
  <si>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</si>
  <si>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</si>
  <si>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</si>
  <si>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</si>
  <si>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</si>
  <si>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</si>
  <si>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</si>
  <si>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</si>
  <si>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</si>
  <si>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</si>
  <si>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</si>
  <si>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</si>
  <si>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</si>
  <si>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</si>
  <si>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</si>
  <si>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</si>
  <si>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</si>
  <si>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</si>
  <si>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</si>
  <si>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</si>
  <si>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</si>
  <si>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</si>
  <si>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</si>
  <si>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</si>
  <si>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</si>
  <si>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</si>
  <si>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</si>
  <si>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</si>
  <si>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</si>
  <si>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</si>
  <si>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</si>
  <si>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</si>
  <si>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</si>
  <si>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</si>
  <si>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</si>
  <si>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</si>
  <si>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</si>
  <si>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</si>
  <si>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</si>
  <si>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</si>
  <si>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</si>
  <si>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</si>
  <si>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</si>
  <si>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</si>
  <si>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</si>
  <si>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</si>
  <si>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</si>
  <si>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</si>
  <si>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</si>
  <si>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</si>
  <si>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</si>
  <si>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</si>
  <si>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</si>
  <si>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</si>
  <si>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</si>
  <si>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</si>
  <si>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</si>
  <si>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</si>
  <si>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</si>
  <si>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</si>
  <si>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</si>
  <si>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</si>
  <si>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</si>
  <si>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</si>
  <si>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</si>
  <si>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</si>
  <si>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</si>
  <si>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</si>
  <si>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</si>
  <si>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</si>
  <si>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</si>
  <si>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</si>
  <si>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</si>
  <si>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</si>
  <si>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</si>
  <si>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</si>
  <si>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</si>
  <si>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</si>
  <si>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</si>
  <si>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</si>
  <si>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</si>
  <si>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</si>
  <si>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</si>
  <si>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</si>
  <si>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</si>
  <si>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</si>
  <si>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</si>
  <si>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</si>
  <si>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</si>
  <si>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</si>
  <si>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</si>
  <si>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</si>
  <si>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</si>
  <si>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</si>
  <si>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</si>
  <si>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</si>
  <si>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</si>
  <si>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</si>
  <si>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</si>
  <si>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</si>
  <si>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</si>
  <si>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</si>
  <si>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</si>
  <si>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</si>
  <si>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</si>
  <si>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</si>
  <si>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</si>
  <si>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</si>
  <si>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</si>
  <si>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</si>
  <si>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</si>
  <si>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</si>
  <si>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</si>
  <si>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</si>
  <si>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</si>
  <si>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</si>
  <si>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</si>
  <si>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</si>
  <si>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</si>
  <si>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</si>
  <si>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</si>
  <si>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</si>
  <si>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</si>
  <si>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</si>
  <si>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</si>
  <si>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</si>
  <si>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</si>
  <si>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</si>
  <si>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</si>
  <si>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</si>
  <si>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</si>
  <si>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</si>
  <si>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</si>
  <si>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</si>
  <si>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</si>
  <si>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</si>
  <si>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</si>
  <si>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</si>
  <si>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</si>
  <si>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</si>
  <si>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</si>
  <si>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</si>
  <si>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</si>
  <si>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</si>
  <si>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</si>
  <si>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</si>
  <si>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</si>
  <si>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</si>
  <si>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</si>
  <si>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</si>
  <si>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</si>
  <si>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</si>
  <si>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</si>
  <si>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</si>
  <si>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</si>
  <si>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</si>
  <si>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</si>
  <si>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</si>
  <si>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</si>
  <si>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</si>
  <si>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</si>
  <si>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</si>
  <si>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</si>
  <si>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</si>
  <si>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</si>
  <si>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</si>
  <si>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</si>
  <si>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</si>
  <si>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</si>
  <si>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</si>
  <si>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</si>
  <si>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</si>
  <si>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</si>
  <si>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</si>
  <si>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</si>
  <si>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</si>
  <si>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</si>
  <si>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</si>
  <si>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</si>
  <si>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</si>
  <si>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</si>
  <si>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</si>
  <si>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</si>
  <si>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</si>
  <si>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</si>
  <si>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</si>
  <si>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</si>
  <si>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</si>
  <si>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</si>
  <si>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</si>
  <si>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</si>
  <si>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</si>
  <si>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</si>
  <si>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</si>
  <si>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</si>
  <si>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</si>
  <si>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</si>
  <si>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</si>
  <si>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</si>
  <si>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</si>
  <si>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</si>
  <si>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</si>
  <si>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</si>
  <si>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</si>
  <si>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</si>
  <si>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</si>
  <si>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</si>
  <si>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</si>
  <si>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</si>
  <si>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</si>
  <si>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</si>
  <si>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</si>
  <si>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</si>
  <si>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</si>
  <si>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</si>
  <si>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</si>
  <si>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</si>
  <si>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</si>
  <si>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</si>
  <si>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</si>
  <si>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</si>
  <si>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</si>
  <si>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</si>
  <si>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</si>
  <si>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</si>
  <si>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</si>
  <si>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</si>
  <si>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</si>
  <si>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</si>
  <si>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</si>
  <si>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</si>
  <si>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</si>
  <si>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</si>
  <si>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</si>
  <si>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</si>
  <si>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</si>
  <si>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</si>
  <si>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</si>
  <si>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</si>
  <si>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</si>
  <si>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</si>
  <si>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</si>
  <si>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</si>
  <si>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</si>
  <si>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</si>
  <si>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</si>
  <si>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</si>
  <si>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</si>
  <si>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</si>
  <si>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</si>
  <si>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</si>
  <si>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</si>
  <si>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</si>
  <si>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</si>
  <si>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</si>
  <si>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</si>
  <si>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</si>
  <si>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</si>
  <si>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</si>
  <si>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</si>
  <si>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</si>
  <si>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</si>
  <si>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</si>
  <si>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</si>
  <si>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</si>
  <si>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</si>
  <si>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</si>
  <si>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</si>
  <si>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</si>
  <si>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</si>
  <si>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</si>
  <si>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</si>
  <si>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</si>
  <si>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</si>
  <si>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</si>
  <si>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</si>
  <si>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</si>
  <si>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</si>
  <si>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</si>
  <si>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</si>
  <si>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</si>
  <si>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</si>
  <si>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</si>
  <si>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</si>
  <si>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</si>
  <si>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</si>
  <si>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</si>
  <si>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</si>
  <si>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</si>
  <si>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</si>
  <si>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</si>
  <si>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</si>
  <si>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</si>
  <si>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</si>
  <si>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</si>
  <si>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</si>
  <si>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</si>
  <si>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</si>
  <si>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</si>
  <si>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</si>
  <si>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</si>
  <si>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</si>
  <si>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</si>
  <si>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</si>
  <si>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</si>
  <si>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</si>
  <si>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</si>
  <si>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</si>
  <si>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</si>
  <si>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</si>
  <si>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</si>
  <si>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</si>
  <si>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</si>
  <si>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</si>
  <si>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</si>
  <si>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</si>
  <si>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</si>
  <si>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</si>
  <si>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</si>
  <si>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</si>
  <si>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</si>
  <si>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</si>
  <si>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</si>
  <si>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</si>
  <si>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</si>
  <si>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</si>
  <si>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</si>
  <si>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</si>
  <si>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</si>
  <si>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</si>
  <si>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</si>
  <si>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</si>
  <si>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</si>
  <si>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</si>
  <si>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</si>
  <si>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</si>
  <si>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</si>
  <si>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</si>
  <si>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</si>
  <si>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</si>
  <si>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</si>
  <si>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</si>
  <si>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</si>
  <si>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</si>
  <si>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</si>
  <si>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</si>
  <si>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</si>
  <si>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</si>
  <si>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</si>
  <si>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</si>
  <si>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</si>
  <si>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</si>
  <si>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</si>
  <si>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</si>
  <si>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</si>
  <si>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</si>
  <si>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</si>
  <si>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</si>
  <si>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</si>
  <si>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</si>
  <si>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</si>
  <si>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</si>
  <si>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</si>
  <si>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</si>
  <si>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</si>
  <si>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</si>
  <si>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</si>
  <si>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</si>
  <si>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</si>
  <si>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</si>
  <si>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</si>
  <si>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</si>
  <si>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</si>
  <si>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</si>
  <si>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</si>
  <si>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</si>
  <si>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</si>
  <si>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</si>
  <si>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</si>
  <si>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</si>
  <si>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</si>
  <si>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</si>
  <si>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</si>
  <si>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</si>
  <si>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</si>
  <si>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</si>
  <si>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</si>
  <si>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</si>
  <si>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</si>
  <si>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</si>
  <si>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</si>
  <si>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</si>
  <si>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</si>
  <si>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</si>
  <si>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</si>
  <si>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</si>
  <si>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</si>
  <si>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</si>
  <si>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</si>
  <si>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</si>
  <si>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</si>
  <si>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</si>
  <si>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</si>
  <si>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</si>
  <si>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</si>
  <si>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</si>
  <si>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</si>
  <si>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</si>
  <si>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</si>
  <si>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</si>
  <si>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</si>
  <si>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</si>
  <si>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</si>
  <si>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</si>
  <si>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</si>
  <si>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</si>
  <si>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</si>
  <si>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</si>
  <si>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</si>
  <si>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</si>
  <si>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</si>
  <si>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</si>
  <si>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</si>
  <si>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</si>
  <si>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</si>
  <si>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</si>
  <si>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</si>
  <si>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</si>
  <si>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</si>
  <si>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</si>
  <si>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</si>
  <si>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</si>
  <si>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</si>
  <si>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</si>
  <si>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</si>
  <si>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</si>
  <si>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</si>
  <si>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</si>
  <si>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</si>
  <si>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</si>
  <si>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</si>
  <si>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</si>
  <si>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</si>
  <si>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</si>
  <si>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</si>
  <si>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</si>
  <si>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</si>
  <si>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</si>
  <si>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</si>
  <si>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</si>
  <si>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</si>
  <si>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</si>
  <si>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</si>
  <si>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</si>
  <si>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</si>
  <si>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</si>
  <si>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</si>
  <si>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</si>
  <si>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</si>
  <si>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</si>
  <si>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</si>
  <si>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</si>
  <si>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</si>
  <si>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</si>
  <si>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</si>
  <si>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</si>
  <si>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</si>
  <si>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</si>
  <si>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</si>
  <si>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</si>
  <si>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</si>
  <si>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</si>
  <si>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</si>
  <si>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</si>
  <si>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</si>
  <si>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</si>
  <si>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</si>
  <si>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</si>
  <si>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</si>
  <si>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</si>
  <si>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</si>
  <si>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</si>
  <si>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</si>
  <si>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</si>
  <si>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</si>
  <si>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</si>
  <si>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</si>
  <si>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</si>
  <si>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</si>
  <si>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</si>
  <si>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</si>
  <si>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</si>
  <si>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</si>
  <si>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</si>
  <si>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</si>
  <si>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</si>
  <si>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</si>
  <si>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</si>
  <si>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</si>
  <si>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</si>
  <si>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</si>
  <si>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</si>
  <si>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</si>
  <si>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</si>
  <si>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</si>
  <si>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</si>
  <si>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</si>
  <si>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</si>
  <si>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</si>
  <si>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</si>
  <si>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</si>
  <si>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</si>
  <si>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</si>
  <si>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</si>
  <si>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</si>
  <si>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</si>
  <si>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</si>
  <si>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</si>
  <si>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</si>
  <si>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</si>
  <si>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</si>
  <si>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</si>
  <si>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</si>
  <si>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</si>
  <si>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</si>
  <si>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</si>
  <si>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</si>
  <si>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</si>
  <si>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</si>
  <si>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</si>
  <si>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</si>
  <si>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</si>
  <si>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</si>
  <si>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</si>
  <si>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</si>
  <si>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</si>
  <si>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</si>
  <si>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</si>
  <si>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</si>
  <si>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</si>
  <si>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</si>
  <si>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</si>
  <si>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</si>
  <si>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</si>
  <si>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</si>
  <si>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</si>
  <si>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</si>
  <si>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</si>
  <si>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</si>
  <si>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</si>
  <si>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</si>
  <si>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</si>
  <si>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</si>
  <si>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</si>
  <si>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</si>
  <si>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</si>
  <si>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</si>
  <si>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</si>
  <si>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</si>
  <si>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</si>
  <si>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</si>
  <si>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</si>
  <si>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</si>
  <si>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</si>
  <si>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</si>
  <si>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</si>
  <si>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</si>
  <si>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</si>
  <si>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</si>
  <si>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</si>
  <si>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</si>
  <si>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</si>
  <si>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</si>
  <si>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</si>
  <si>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</si>
  <si>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</si>
  <si>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</si>
  <si>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</si>
  <si>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</si>
  <si>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</si>
  <si>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</si>
  <si>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</si>
  <si>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</si>
  <si>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</si>
  <si>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</si>
  <si>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</si>
  <si>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</si>
  <si>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</si>
  <si>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</si>
  <si>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</si>
  <si>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</si>
  <si>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</si>
  <si>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</si>
  <si>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</si>
  <si>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</si>
  <si>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</si>
  <si>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</si>
  <si>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</si>
  <si>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</si>
  <si>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</si>
  <si>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</si>
  <si>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</si>
  <si>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</si>
  <si>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</si>
  <si>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</si>
  <si>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</si>
  <si>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</si>
  <si>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</si>
  <si>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</si>
  <si>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</si>
  <si>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</si>
  <si>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</si>
  <si>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</si>
  <si>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</si>
  <si>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</si>
  <si>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</si>
  <si>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</si>
  <si>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</si>
  <si>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</si>
  <si>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</si>
  <si>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</si>
  <si>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</si>
  <si>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</si>
  <si>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</si>
  <si>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</si>
  <si>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</si>
  <si>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</si>
  <si>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</si>
  <si>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</si>
  <si>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</si>
  <si>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</si>
  <si>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</si>
  <si>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</si>
  <si>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</si>
  <si>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</si>
  <si>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</si>
  <si>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</si>
  <si>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</si>
  <si>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</si>
  <si>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</si>
  <si>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</si>
  <si>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</si>
  <si>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</si>
  <si>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</si>
  <si>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</si>
  <si>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</si>
  <si>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</si>
  <si>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</si>
  <si>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</si>
  <si>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</si>
  <si>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</si>
  <si>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</si>
  <si>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</si>
  <si>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</si>
  <si>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</si>
  <si>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</si>
  <si>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</si>
  <si>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</si>
  <si>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</si>
  <si>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</si>
  <si>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</si>
  <si>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</si>
  <si>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</si>
  <si>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</si>
  <si>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</si>
  <si>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</si>
  <si>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</si>
  <si>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</si>
  <si>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</si>
  <si>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</si>
  <si>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</si>
  <si>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</si>
  <si>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</si>
  <si>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</si>
  <si>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</si>
  <si>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</si>
  <si>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</si>
  <si>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</si>
  <si>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</si>
  <si>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</si>
  <si>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</si>
  <si>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</si>
  <si>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</si>
  <si>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</si>
  <si>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</si>
  <si>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</si>
  <si>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</si>
  <si>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</si>
  <si>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</si>
  <si>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</si>
  <si>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</si>
  <si>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</si>
  <si>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</si>
  <si>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</si>
  <si>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</si>
  <si>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</si>
  <si>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</si>
  <si>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</si>
  <si>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</si>
  <si>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</si>
  <si>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</si>
  <si>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</si>
  <si>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</si>
  <si>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</si>
  <si>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</si>
  <si>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</si>
  <si>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</si>
  <si>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</si>
  <si>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</si>
  <si>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</si>
  <si>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</si>
  <si>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</si>
  <si>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</si>
  <si>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</si>
  <si>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</si>
  <si>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</si>
  <si>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</si>
  <si>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</si>
  <si>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</si>
  <si>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</si>
  <si>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</si>
  <si>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</si>
  <si>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</si>
  <si>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</si>
  <si>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</si>
  <si>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</si>
  <si>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</si>
  <si>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</si>
  <si>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</si>
  <si>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</si>
  <si>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</si>
  <si>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</si>
  <si>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</si>
  <si>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</si>
  <si>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</si>
  <si>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</si>
  <si>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</si>
  <si>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</si>
  <si>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</si>
  <si>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</si>
  <si>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</si>
  <si>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</si>
  <si>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</si>
  <si>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</si>
  <si>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</si>
  <si>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</si>
  <si>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</si>
  <si>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</si>
  <si>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</si>
  <si>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</si>
  <si>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</si>
  <si>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</si>
  <si>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</si>
  <si>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</si>
  <si>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</si>
  <si>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</si>
  <si>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</si>
  <si>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</si>
  <si>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</si>
  <si>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</si>
  <si>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</si>
  <si>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</si>
  <si>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</si>
  <si>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</si>
  <si>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</si>
  <si>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</si>
  <si>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</si>
  <si>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</si>
  <si>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</si>
  <si>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</si>
  <si>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</si>
  <si>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</si>
  <si>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</si>
  <si>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</si>
  <si>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</si>
  <si>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</si>
  <si>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</si>
  <si>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</si>
  <si>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</si>
  <si>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</si>
  <si>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</si>
  <si>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</si>
  <si>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</si>
  <si>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</si>
  <si>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</si>
  <si>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</si>
  <si>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</si>
  <si>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</si>
  <si>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</si>
  <si>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</si>
  <si>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</si>
  <si>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</si>
  <si>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</si>
  <si>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</si>
  <si>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</si>
  <si>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</si>
  <si>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</si>
  <si>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</si>
  <si>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</si>
  <si>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</si>
  <si>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</si>
  <si>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</si>
  <si>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</si>
  <si>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</si>
  <si>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</si>
  <si>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</si>
  <si>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</si>
  <si>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</si>
  <si>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</si>
  <si>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</si>
  <si>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</si>
  <si>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</si>
  <si>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</si>
  <si>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</si>
  <si>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</si>
  <si>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</si>
  <si>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</si>
  <si>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</si>
  <si>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</si>
  <si>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</si>
  <si>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</si>
  <si>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</si>
  <si>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</si>
  <si>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</si>
  <si>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</si>
  <si>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</si>
  <si>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</si>
  <si>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</si>
  <si>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</si>
  <si>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</si>
  <si>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</si>
  <si>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</si>
  <si>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</si>
  <si>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</si>
  <si>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</si>
  <si>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</si>
  <si>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</si>
  <si>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</si>
  <si>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</si>
  <si>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</si>
  <si>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</si>
  <si>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</si>
  <si>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</si>
  <si>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</si>
  <si>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</si>
  <si>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</si>
  <si>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</si>
  <si>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</si>
  <si>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</si>
  <si>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</si>
  <si>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</si>
  <si>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</si>
  <si>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</si>
  <si>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</si>
  <si>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</si>
  <si>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</si>
  <si>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</si>
  <si>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</si>
  <si>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</si>
  <si>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</si>
  <si>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</si>
  <si>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</si>
  <si>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</si>
  <si>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</si>
  <si>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</si>
  <si>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</si>
  <si>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</si>
  <si>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</si>
  <si>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</si>
  <si>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</si>
  <si>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</si>
  <si>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</si>
  <si>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</si>
  <si>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</si>
  <si>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</si>
  <si>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</si>
  <si>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</si>
  <si>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</si>
  <si>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</si>
  <si>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</si>
  <si>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</si>
  <si>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</si>
  <si>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</si>
  <si>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</si>
  <si>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</si>
  <si>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</si>
  <si>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</si>
  <si>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</si>
  <si>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</si>
  <si>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</si>
  <si>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</si>
  <si>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</si>
  <si>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</si>
  <si>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</si>
  <si>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</si>
  <si>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</si>
  <si>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</si>
  <si>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</si>
  <si>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</si>
  <si>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</si>
  <si>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</si>
  <si>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</si>
  <si>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</si>
  <si>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</si>
  <si>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</si>
  <si>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</si>
  <si>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</si>
  <si>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</si>
  <si>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</si>
  <si>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</si>
  <si>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</si>
  <si>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</si>
  <si>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</si>
  <si>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</si>
  <si>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</si>
  <si>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</si>
  <si>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</si>
  <si>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</si>
  <si>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</si>
  <si>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</si>
  <si>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</si>
  <si>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</si>
  <si>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</si>
  <si>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</si>
  <si>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</si>
  <si>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</si>
  <si>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</si>
  <si>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</si>
  <si>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</si>
  <si>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</si>
  <si>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</si>
  <si>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</si>
  <si>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</si>
  <si>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</si>
  <si>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</si>
  <si>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</si>
  <si>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</si>
  <si>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</si>
  <si>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</si>
  <si>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</si>
  <si>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</si>
  <si>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</si>
  <si>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</si>
  <si>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</si>
  <si>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</si>
  <si>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</si>
  <si>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</si>
  <si>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</si>
  <si>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</si>
  <si>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</si>
  <si>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</si>
  <si>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</si>
  <si>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</si>
  <si>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</si>
  <si>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</si>
  <si>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</si>
  <si>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</si>
  <si>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</si>
  <si>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</si>
  <si>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</si>
  <si>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</si>
  <si>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</si>
  <si>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</si>
  <si>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</si>
  <si>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</si>
  <si>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</si>
  <si>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</si>
  <si>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</si>
  <si>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</si>
  <si>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</si>
  <si>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</si>
  <si>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</si>
  <si>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</si>
  <si>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</si>
  <si>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</si>
  <si>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</si>
  <si>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</si>
  <si>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</si>
  <si>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</si>
  <si>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</si>
  <si>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</si>
  <si>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</si>
  <si>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</si>
  <si>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</si>
  <si>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</si>
  <si>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</si>
  <si>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</si>
  <si>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</si>
  <si>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</si>
  <si>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</si>
  <si>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</si>
  <si>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</si>
  <si>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</si>
  <si>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</si>
  <si>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</si>
  <si>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</si>
  <si>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</si>
  <si>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</si>
  <si>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</si>
  <si>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</si>
  <si>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</si>
  <si>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</si>
  <si>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</si>
  <si>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</si>
  <si>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</si>
  <si>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</si>
  <si>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</si>
  <si>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</si>
  <si>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</si>
  <si>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</si>
  <si>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</si>
  <si>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</si>
  <si>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</si>
  <si>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</si>
  <si>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</si>
  <si>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</si>
  <si>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</si>
  <si>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</si>
  <si>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</si>
  <si>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</si>
  <si>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</si>
  <si>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</si>
  <si>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</si>
  <si>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</si>
  <si>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</si>
  <si>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</si>
  <si>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</si>
  <si>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</si>
  <si>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</si>
  <si>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</si>
  <si>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</si>
  <si>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</si>
  <si>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</si>
  <si>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</si>
  <si>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</si>
  <si>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</si>
  <si>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</si>
  <si>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</si>
  <si>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</si>
  <si>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</si>
  <si>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</si>
  <si>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</si>
  <si>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</si>
  <si>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</si>
  <si>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</si>
  <si>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</si>
  <si>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</si>
  <si>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</si>
  <si>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</si>
  <si>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</si>
  <si>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</si>
  <si>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</si>
  <si>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</si>
  <si>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</si>
  <si>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</si>
  <si>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</si>
  <si>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</si>
  <si>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</si>
  <si>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</si>
  <si>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</si>
  <si>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</si>
  <si>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</si>
  <si>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</si>
  <si>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</si>
  <si>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</si>
  <si>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</si>
  <si>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</si>
  <si>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</si>
  <si>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</si>
  <si>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</si>
  <si>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</si>
  <si>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</si>
  <si>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</si>
  <si>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</si>
  <si>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</si>
  <si>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</si>
  <si>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</si>
  <si>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</si>
  <si>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</si>
  <si>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</si>
  <si>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</si>
  <si>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</si>
  <si>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</si>
  <si>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</si>
  <si>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</si>
  <si>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</si>
  <si>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</si>
  <si>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</si>
  <si>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</si>
  <si>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</si>
  <si>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</si>
  <si>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</si>
  <si>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</si>
  <si>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</si>
  <si>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</si>
  <si>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</si>
  <si>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</si>
  <si>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</si>
  <si>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</si>
  <si>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</si>
  <si>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</si>
  <si>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</si>
  <si>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</si>
  <si>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</si>
  <si>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</si>
  <si>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</si>
  <si>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</si>
  <si>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</si>
  <si>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</si>
  <si>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</si>
  <si>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</si>
  <si>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</si>
  <si>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</si>
  <si>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</si>
  <si>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</si>
  <si>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</si>
  <si>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</si>
  <si>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</si>
  <si>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</si>
  <si>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</si>
  <si>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</si>
  <si>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</si>
  <si>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</si>
  <si>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</si>
  <si>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</si>
  <si>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</si>
  <si>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</si>
  <si>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</si>
  <si>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</si>
  <si>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</si>
  <si>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</si>
  <si>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</si>
  <si>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</si>
  <si>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</si>
  <si>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</si>
  <si>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</si>
  <si>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</si>
  <si>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</si>
  <si>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</si>
  <si>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</si>
  <si>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</si>
  <si>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</si>
  <si>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</si>
  <si>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</si>
  <si>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</si>
  <si>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</si>
  <si>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</si>
  <si>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</si>
  <si>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</si>
  <si>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</si>
  <si>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</si>
  <si>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</si>
  <si>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</si>
  <si>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</si>
  <si>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</si>
  <si>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</si>
  <si>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</si>
  <si>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</si>
  <si>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</si>
  <si>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</si>
  <si>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</si>
  <si>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</si>
  <si>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</si>
  <si>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</si>
  <si>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</si>
  <si>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</si>
  <si>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</si>
  <si>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</si>
  <si>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</si>
  <si>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</si>
  <si>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</si>
  <si>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</si>
  <si>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</si>
  <si>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</si>
  <si>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</si>
  <si>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</si>
  <si>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</si>
  <si>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</si>
  <si>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</si>
  <si>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</si>
  <si>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</si>
  <si>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</si>
  <si>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</si>
  <si>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</si>
  <si>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</si>
  <si>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</si>
  <si>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</si>
  <si>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</si>
  <si>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</si>
  <si>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</si>
  <si>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</si>
  <si>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</si>
  <si>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</si>
  <si>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</si>
  <si>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</si>
  <si>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</si>
  <si>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</si>
  <si>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</si>
  <si>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</si>
  <si>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</si>
  <si>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</si>
  <si>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</si>
  <si>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</si>
  <si>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</si>
  <si>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</si>
  <si>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</si>
  <si>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</si>
  <si>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</si>
  <si>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</si>
  <si>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</si>
  <si>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</si>
  <si>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</si>
  <si>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</si>
  <si>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</si>
  <si>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</si>
  <si>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</si>
  <si>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</si>
  <si>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</si>
  <si>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</si>
  <si>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</si>
  <si>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</si>
  <si>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</si>
  <si>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</si>
  <si>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</si>
  <si>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</si>
  <si>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</si>
  <si>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</si>
  <si>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</si>
  <si>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</si>
  <si>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</si>
  <si>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</si>
  <si>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</si>
  <si>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</si>
  <si>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</si>
  <si>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</si>
  <si>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</si>
  <si>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</si>
  <si>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</si>
  <si>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</si>
  <si>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</si>
  <si>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</si>
  <si>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</si>
  <si>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</si>
  <si>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</si>
  <si>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</si>
  <si>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</si>
  <si>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</si>
  <si>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</si>
  <si>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</si>
  <si>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</si>
  <si>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</si>
  <si>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</si>
  <si>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</si>
  <si>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</si>
  <si>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</si>
  <si>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</si>
  <si>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</si>
  <si>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</si>
  <si>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</si>
  <si>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</si>
  <si>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</si>
  <si>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</si>
  <si>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</si>
  <si>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</si>
  <si>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</si>
  <si>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</si>
  <si>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</si>
  <si>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</si>
  <si>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</si>
  <si>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</si>
  <si>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</si>
  <si>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</si>
  <si>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</si>
  <si>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</si>
  <si>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</si>
  <si>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</si>
  <si>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</si>
  <si>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</si>
  <si>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</si>
  <si>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</si>
  <si>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</si>
  <si>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</si>
  <si>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</si>
  <si>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</si>
  <si>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</si>
  <si>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</si>
  <si>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</si>
  <si>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</si>
  <si>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</si>
  <si>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</si>
  <si>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</si>
  <si>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</si>
  <si>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</si>
  <si>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</si>
  <si>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</si>
  <si>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</si>
  <si>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</si>
  <si>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</si>
  <si>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</si>
  <si>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</si>
  <si>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</si>
  <si>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</si>
  <si>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</si>
  <si>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</si>
  <si>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</si>
  <si>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</si>
  <si>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</si>
  <si>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</si>
  <si>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</si>
  <si>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</si>
  <si>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</si>
  <si>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</si>
  <si>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</si>
  <si>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</si>
  <si>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</si>
  <si>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</si>
  <si>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</si>
  <si>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</si>
  <si>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</si>
  <si>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</si>
  <si>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</si>
  <si>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</si>
  <si>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</si>
  <si>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</si>
  <si>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</si>
  <si>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</si>
  <si>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</si>
  <si>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</si>
  <si>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</si>
  <si>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</si>
  <si>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</si>
  <si>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</si>
  <si>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</si>
  <si>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</si>
  <si>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</si>
  <si>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</si>
  <si>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</si>
  <si>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</si>
  <si>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</si>
  <si>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</si>
  <si>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</si>
  <si>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</si>
  <si>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</si>
  <si>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</si>
  <si>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</si>
  <si>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</si>
  <si>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</si>
  <si>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</si>
  <si>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</si>
  <si>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</si>
  <si>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</si>
  <si>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</si>
  <si>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</si>
  <si>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</si>
  <si>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</si>
  <si>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</si>
  <si>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</si>
  <si>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</si>
  <si>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</si>
  <si>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</si>
  <si>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</si>
  <si>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</si>
  <si>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</si>
  <si>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</si>
  <si>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</si>
  <si>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</si>
  <si>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</si>
  <si>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</si>
  <si>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</si>
  <si>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</si>
  <si>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</si>
  <si>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</si>
  <si>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</si>
  <si>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</si>
  <si>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</si>
  <si>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</si>
  <si>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</si>
  <si>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</si>
  <si>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</si>
  <si>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</si>
  <si>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</si>
  <si>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</si>
  <si>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</si>
  <si>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</si>
  <si>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</si>
  <si>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</si>
  <si>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</si>
  <si>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</si>
  <si>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</si>
  <si>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</si>
  <si>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</si>
  <si>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</si>
  <si>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</si>
  <si>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</si>
  <si>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</si>
  <si>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</si>
  <si>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</si>
  <si>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</si>
  <si>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</si>
  <si>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</si>
  <si>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</si>
  <si>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</si>
  <si>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</si>
  <si>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</si>
  <si>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</si>
  <si>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</si>
  <si>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</si>
  <si>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</si>
  <si>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</si>
  <si>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</si>
  <si>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</si>
  <si>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</si>
  <si>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</si>
  <si>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</si>
  <si>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</si>
  <si>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</si>
  <si>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</si>
  <si>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</si>
  <si>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</si>
  <si>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</si>
  <si>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</si>
  <si>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</si>
  <si>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</si>
  <si>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</si>
  <si>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</si>
  <si>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</si>
  <si>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</si>
  <si>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</si>
  <si>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</si>
  <si>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</si>
  <si>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</si>
  <si>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</si>
  <si>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</si>
  <si>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</si>
  <si>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</si>
  <si>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</si>
  <si>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</si>
  <si>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</si>
  <si>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</si>
  <si>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</si>
  <si>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</si>
  <si>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</si>
  <si>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</si>
  <si>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</si>
  <si>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</si>
  <si>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</si>
  <si>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</si>
  <si>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</si>
  <si>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</si>
  <si>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</si>
  <si>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</si>
  <si>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</si>
  <si>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</si>
  <si>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</si>
  <si>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</si>
  <si>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</si>
  <si>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</si>
  <si>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</si>
  <si>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</si>
  <si>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</si>
  <si>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</si>
  <si>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</si>
  <si>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</si>
  <si>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</si>
  <si>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</si>
  <si>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</si>
  <si>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</si>
  <si>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</si>
  <si>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</si>
  <si>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</si>
  <si>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</si>
  <si>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</si>
  <si>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</si>
  <si>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</si>
  <si>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</si>
  <si>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</si>
  <si>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</si>
  <si>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</si>
  <si>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</si>
  <si>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</si>
  <si>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</si>
  <si>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</si>
  <si>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</si>
  <si>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</si>
  <si>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</si>
  <si>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</si>
  <si>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</si>
  <si>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</si>
  <si>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</si>
  <si>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</si>
  <si>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</si>
  <si>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</si>
  <si>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</si>
  <si>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</si>
  <si>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</si>
  <si>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</si>
  <si>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</si>
  <si>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</si>
  <si>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</si>
  <si>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</si>
  <si>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</si>
  <si>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</si>
  <si>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</si>
  <si>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</si>
  <si>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</si>
  <si>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</si>
  <si>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</si>
  <si>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</si>
  <si>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</si>
  <si>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</si>
  <si>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</si>
  <si>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</si>
  <si>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</si>
  <si>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</si>
  <si>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</si>
  <si>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</si>
  <si>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</si>
  <si>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</si>
  <si>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</si>
  <si>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</si>
  <si>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</si>
  <si>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</si>
  <si>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</si>
  <si>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</si>
  <si>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</si>
  <si>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</si>
  <si>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</si>
  <si>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</si>
  <si>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</si>
  <si>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</si>
  <si>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</si>
  <si>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</si>
  <si>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</si>
  <si>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</si>
  <si>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</si>
  <si>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</si>
  <si>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</si>
  <si>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</si>
  <si>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</si>
  <si>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</si>
  <si>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</si>
  <si>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</si>
  <si>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</si>
  <si>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</si>
  <si>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</si>
  <si>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</si>
  <si>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</si>
  <si>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</si>
  <si>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</si>
  <si>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</si>
  <si>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</si>
  <si>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</si>
  <si>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</si>
  <si>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</si>
  <si>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</si>
  <si>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</si>
  <si>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</si>
  <si>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</si>
  <si>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</si>
  <si>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</si>
  <si>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</si>
  <si>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</si>
  <si>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</si>
  <si>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</si>
  <si>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</si>
  <si>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</si>
  <si>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</si>
  <si>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</si>
  <si>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</si>
  <si>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</si>
  <si>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</si>
  <si>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</si>
  <si>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</si>
  <si>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</si>
  <si>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</si>
  <si>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</si>
  <si>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</si>
  <si>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</si>
  <si>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</si>
  <si>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</si>
  <si>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</si>
  <si>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</si>
  <si>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</si>
  <si>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</si>
  <si>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</si>
  <si>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</si>
  <si>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</si>
  <si>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</si>
  <si>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</si>
  <si>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</si>
  <si>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</si>
  <si>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</si>
  <si>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</si>
  <si>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</si>
  <si>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</si>
  <si>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</si>
  <si>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</si>
  <si>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</si>
  <si>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</si>
  <si>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</si>
  <si>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</si>
  <si>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</si>
  <si>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</si>
  <si>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</si>
  <si>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</si>
  <si>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</si>
  <si>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</si>
  <si>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</si>
  <si>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</si>
  <si>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</si>
  <si>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</si>
  <si>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</si>
  <si>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</si>
  <si>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</si>
  <si>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</si>
  <si>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</si>
  <si>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</si>
  <si>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</si>
  <si>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</si>
  <si>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</si>
  <si>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</si>
  <si>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</si>
  <si>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</si>
  <si>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</si>
  <si>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</si>
  <si>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</si>
  <si>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</si>
  <si>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</si>
  <si>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</si>
  <si>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</si>
  <si>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</si>
  <si>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</si>
  <si>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</si>
  <si>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</si>
  <si>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</si>
  <si>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</si>
  <si>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</si>
  <si>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</si>
  <si>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</si>
  <si>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</si>
  <si>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</si>
  <si>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</si>
  <si>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</si>
  <si>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</si>
  <si>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</si>
  <si>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</si>
  <si>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</si>
  <si>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</si>
  <si>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</si>
  <si>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</si>
  <si>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</si>
  <si>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</si>
  <si>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</si>
  <si>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</si>
  <si>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</si>
  <si>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</si>
  <si>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</si>
  <si>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</si>
  <si>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</si>
  <si>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</si>
  <si>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</si>
  <si>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</si>
  <si>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</si>
  <si>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</si>
  <si>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</si>
  <si>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</si>
  <si>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</si>
  <si>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</si>
  <si>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</si>
  <si>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</si>
  <si>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</si>
  <si>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</si>
  <si>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</si>
  <si>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</si>
  <si>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</si>
  <si>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</si>
  <si>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</si>
  <si>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</si>
  <si>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</si>
  <si>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</si>
  <si>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</si>
  <si>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</si>
  <si>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</si>
  <si>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</si>
  <si>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</si>
  <si>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</si>
  <si>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</si>
  <si>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</si>
  <si>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</si>
  <si>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</si>
  <si>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</si>
  <si>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</si>
  <si>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</si>
  <si>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</si>
  <si>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</si>
  <si>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</si>
  <si>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</si>
  <si>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</si>
  <si>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</si>
  <si>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</si>
  <si>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</si>
  <si>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</si>
  <si>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</si>
  <si>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</si>
  <si>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</si>
  <si>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</si>
  <si>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</si>
  <si>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</si>
  <si>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</si>
  <si>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</si>
  <si>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</si>
  <si>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</si>
  <si>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</si>
  <si>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</si>
  <si>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</si>
  <si>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</si>
  <si>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</si>
  <si>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</si>
  <si>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</si>
  <si>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</si>
  <si>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</si>
  <si>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</si>
  <si>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</si>
  <si>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</si>
  <si>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</si>
  <si>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</si>
  <si>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</si>
  <si>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</si>
  <si>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</si>
  <si>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</si>
  <si>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</si>
  <si>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</si>
  <si>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</si>
  <si>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</si>
  <si>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</si>
  <si>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</si>
  <si>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</si>
  <si>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</si>
  <si>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</si>
  <si>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</si>
  <si>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</si>
  <si>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</si>
  <si>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</si>
  <si>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</si>
  <si>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</si>
  <si>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</si>
  <si>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</si>
  <si>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</si>
  <si>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</si>
  <si>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</si>
  <si>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</si>
  <si>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</si>
  <si>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</si>
  <si>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</si>
  <si>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</si>
  <si>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</si>
  <si>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</si>
  <si>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</si>
  <si>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</si>
  <si>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</si>
  <si>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</si>
  <si>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</si>
  <si>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</si>
  <si>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</si>
  <si>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</si>
  <si>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</si>
  <si>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</si>
  <si>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</si>
  <si>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</si>
  <si>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</si>
  <si>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</si>
  <si>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</si>
  <si>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</si>
  <si>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</si>
  <si>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</si>
  <si>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</si>
  <si>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</si>
  <si>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</si>
  <si>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</si>
  <si>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</si>
  <si>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</si>
  <si>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</si>
  <si>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</si>
  <si>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</si>
  <si>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</si>
  <si>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</si>
  <si>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</si>
  <si>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</si>
  <si>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</si>
  <si>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</si>
  <si>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</si>
  <si>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</si>
  <si>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</si>
  <si>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</si>
  <si>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</si>
  <si>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</si>
  <si>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</si>
  <si>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</si>
  <si>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</si>
  <si>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</si>
  <si>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</si>
  <si>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</si>
  <si>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</si>
  <si>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</si>
  <si>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</si>
  <si>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</si>
  <si>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</si>
  <si>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</si>
  <si>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</si>
  <si>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</si>
  <si>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</si>
  <si>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</si>
  <si>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</si>
  <si>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</si>
  <si>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</si>
  <si>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</si>
  <si>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</si>
  <si>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</si>
  <si>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</si>
  <si>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</si>
  <si>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</si>
  <si>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</si>
  <si>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</si>
  <si>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</si>
  <si>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</si>
  <si>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</si>
  <si>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</si>
  <si>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</si>
  <si>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</si>
  <si>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</si>
  <si>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</si>
  <si>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</si>
  <si>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</si>
  <si>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</si>
  <si>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</si>
  <si>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</si>
  <si>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</si>
  <si>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</si>
  <si>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</si>
  <si>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</si>
  <si>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</si>
  <si>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</si>
  <si>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</si>
  <si>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</si>
  <si>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</si>
  <si>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</si>
  <si>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</si>
  <si>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</si>
  <si>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</si>
  <si>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</si>
  <si>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</si>
  <si>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</si>
  <si>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</si>
  <si>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</si>
  <si>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</si>
  <si>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</si>
  <si>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</si>
  <si>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</si>
  <si>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</si>
  <si>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</si>
  <si>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</si>
  <si>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</si>
  <si>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</si>
  <si>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</si>
  <si>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</si>
  <si>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</si>
  <si>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</si>
  <si>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</si>
  <si>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</si>
  <si>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</si>
  <si>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</si>
  <si>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</si>
  <si>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</si>
  <si>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</si>
  <si>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</si>
  <si>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</si>
  <si>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</si>
  <si>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</si>
  <si>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</si>
  <si>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</si>
  <si>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</si>
  <si>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</si>
  <si>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</si>
  <si>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</si>
  <si>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</si>
  <si>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</si>
  <si>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</si>
  <si>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</si>
  <si>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</si>
  <si>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</si>
  <si>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</si>
  <si>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</si>
  <si>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</si>
  <si>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</si>
  <si>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</si>
  <si>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</si>
  <si>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</si>
  <si>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</si>
  <si>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</si>
  <si>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</si>
  <si>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</si>
  <si>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</si>
  <si>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</si>
  <si>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</si>
  <si>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</si>
  <si>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</si>
  <si>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</si>
  <si>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</si>
  <si>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</si>
  <si>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</si>
  <si>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</si>
  <si>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</si>
  <si>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</si>
  <si>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</si>
  <si>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</si>
  <si>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</si>
  <si>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</si>
  <si>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</si>
  <si>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</si>
  <si>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</si>
  <si>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</si>
  <si>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</si>
  <si>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</si>
  <si>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</si>
  <si>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</si>
  <si>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</si>
  <si>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</si>
  <si>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</si>
  <si>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</si>
  <si>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</si>
  <si>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</si>
  <si>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</si>
  <si>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</si>
  <si>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</si>
  <si>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</si>
  <si>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</si>
  <si>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</si>
  <si>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</si>
  <si>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</si>
  <si>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</si>
  <si>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</si>
  <si>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</si>
  <si>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</si>
  <si>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</si>
  <si>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</si>
  <si>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</si>
  <si>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</si>
  <si>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</si>
  <si>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</si>
  <si>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</si>
  <si>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</si>
  <si>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</si>
  <si>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</si>
  <si>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</si>
  <si>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</si>
  <si>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</si>
  <si>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</si>
  <si>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</si>
  <si>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</si>
  <si>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</si>
  <si>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</si>
  <si>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</si>
  <si>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</si>
  <si>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</si>
  <si>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</si>
  <si>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</si>
  <si>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</si>
  <si>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</si>
  <si>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</si>
  <si>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</si>
  <si>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</si>
  <si>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</si>
  <si>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</si>
  <si>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</si>
  <si>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</si>
  <si>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</si>
  <si>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</si>
  <si>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</si>
  <si>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</si>
  <si>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</si>
  <si>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</si>
  <si>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</si>
  <si>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</si>
  <si>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</si>
  <si>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</si>
  <si>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</si>
  <si>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</si>
  <si>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</si>
  <si>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</si>
  <si>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</si>
  <si>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</si>
  <si>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</si>
  <si>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</si>
  <si>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</si>
  <si>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</si>
  <si>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</si>
  <si>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</si>
  <si>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</si>
  <si>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</si>
  <si>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</si>
  <si>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</si>
  <si>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</si>
  <si>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</si>
  <si>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</si>
  <si>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</si>
  <si>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</si>
  <si>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</si>
  <si>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</si>
  <si>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</si>
  <si>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</si>
  <si>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</si>
  <si>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</si>
  <si>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</si>
  <si>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</si>
  <si>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</si>
  <si>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</si>
  <si>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</si>
  <si>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</si>
  <si>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</si>
  <si>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</si>
  <si>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</si>
  <si>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</si>
  <si>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</si>
  <si>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</si>
  <si>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</si>
  <si>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</si>
  <si>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</si>
  <si>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</si>
  <si>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</si>
  <si>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</si>
  <si>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</si>
  <si>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</si>
  <si>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</si>
  <si>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</si>
  <si>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</si>
  <si>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</si>
  <si>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</si>
  <si>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</si>
  <si>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</si>
  <si>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</si>
  <si>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</si>
  <si>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</si>
  <si>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</si>
  <si>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</si>
  <si>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</si>
  <si>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</si>
  <si>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</si>
  <si>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</si>
  <si>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</si>
  <si>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</si>
  <si>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</si>
  <si>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</si>
  <si>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</si>
  <si>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</si>
  <si>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</si>
  <si>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</si>
  <si>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</si>
  <si>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</si>
  <si>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</si>
  <si>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</si>
  <si>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</si>
  <si>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</si>
  <si>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</si>
  <si>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</si>
  <si>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</si>
  <si>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</si>
  <si>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</si>
  <si>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</si>
  <si>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</si>
  <si>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</si>
  <si>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</si>
  <si>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</si>
  <si>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</si>
  <si>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</si>
  <si>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</si>
  <si>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</si>
  <si>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</si>
  <si>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</si>
  <si>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</si>
  <si>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</si>
  <si>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</si>
  <si>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</si>
  <si>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</si>
  <si>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</si>
  <si>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</si>
  <si>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</si>
  <si>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</si>
  <si>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</si>
  <si>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</si>
  <si>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</si>
  <si>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</si>
  <si>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</si>
  <si>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</si>
  <si>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</si>
  <si>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</si>
  <si>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</si>
  <si>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</si>
  <si>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</si>
  <si>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</si>
  <si>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</si>
  <si>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</si>
  <si>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</si>
  <si>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</si>
  <si>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</si>
  <si>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</si>
  <si>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</si>
  <si>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</si>
  <si>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</si>
  <si>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</si>
  <si>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</si>
  <si>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</si>
  <si>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</si>
  <si>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</si>
  <si>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</si>
  <si>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</si>
  <si>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</si>
  <si>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</si>
  <si>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</si>
  <si>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</si>
  <si>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</si>
  <si>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</si>
  <si>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</si>
  <si>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</si>
  <si>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</si>
  <si>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</si>
  <si>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</si>
  <si>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</si>
  <si>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</si>
  <si>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</si>
  <si>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</si>
  <si>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</si>
  <si>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</si>
  <si>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</si>
  <si>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</si>
  <si>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</si>
  <si>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</si>
  <si>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</si>
  <si>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</si>
  <si>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</si>
  <si>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</si>
  <si>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</si>
  <si>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</si>
  <si>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</si>
  <si>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</si>
  <si>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</si>
  <si>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</si>
  <si>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</si>
  <si>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</si>
  <si>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</si>
  <si>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</si>
  <si>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</si>
  <si>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</si>
  <si>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</si>
  <si>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</si>
  <si>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</si>
  <si>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</si>
  <si>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</si>
  <si>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</si>
  <si>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</si>
  <si>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</si>
  <si>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</si>
  <si>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</si>
  <si>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</si>
  <si>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</si>
  <si>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</si>
  <si>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</si>
  <si>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</si>
  <si>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</si>
  <si>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</si>
  <si>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</si>
  <si>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</si>
  <si>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</si>
  <si>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</si>
  <si>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</si>
  <si>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</si>
  <si>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</si>
  <si>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</si>
  <si>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</si>
  <si>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</si>
  <si>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</si>
  <si>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</si>
  <si>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</si>
  <si>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</si>
  <si>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</si>
  <si>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</si>
  <si>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</si>
  <si>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</si>
  <si>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</si>
  <si>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</si>
  <si>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</si>
  <si>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</si>
  <si>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</si>
  <si>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</si>
  <si>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</si>
  <si>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</si>
  <si>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</si>
  <si>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</si>
  <si>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</si>
  <si>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</si>
  <si>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</si>
  <si>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</si>
  <si>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</si>
  <si>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</si>
  <si>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</si>
  <si>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</si>
  <si>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</si>
  <si>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</si>
  <si>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</si>
  <si>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</si>
  <si>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</si>
  <si>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</si>
  <si>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</si>
  <si>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</si>
  <si>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</si>
  <si>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</si>
  <si>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</si>
  <si>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</si>
  <si>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</si>
  <si>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</si>
  <si>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</si>
  <si>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</si>
  <si>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</si>
  <si>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</si>
  <si>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</si>
  <si>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</si>
  <si>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</si>
  <si>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</si>
  <si>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</si>
  <si>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</si>
  <si>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</si>
  <si>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</si>
  <si>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</si>
  <si>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</si>
  <si>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</si>
  <si>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</si>
  <si>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</si>
  <si>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</si>
  <si>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</si>
  <si>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</si>
  <si>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</si>
  <si>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</si>
  <si>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</si>
  <si>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</si>
  <si>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</si>
  <si>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</si>
  <si>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</si>
  <si>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</si>
  <si>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</si>
  <si>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</si>
  <si>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</si>
  <si>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</si>
  <si>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</si>
  <si>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</si>
  <si>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</si>
  <si>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</si>
  <si>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</si>
  <si>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</si>
  <si>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</si>
  <si>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</si>
  <si>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</si>
  <si>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</si>
  <si>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</si>
  <si>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</si>
  <si>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</si>
  <si>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</si>
  <si>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</si>
  <si>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</si>
  <si>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</si>
  <si>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</si>
  <si>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</si>
  <si>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</si>
  <si>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</si>
  <si>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</si>
  <si>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</si>
  <si>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</si>
  <si>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</si>
  <si>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</si>
  <si>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</si>
  <si>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</si>
  <si>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</si>
  <si>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</si>
  <si>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</si>
  <si>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</si>
  <si>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</si>
  <si>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</si>
  <si>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</si>
  <si>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</si>
  <si>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</si>
  <si>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</si>
  <si>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</si>
  <si>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</si>
  <si>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</si>
  <si>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</si>
  <si>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</si>
  <si>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</si>
  <si>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</si>
  <si>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</si>
  <si>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</si>
  <si>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</si>
  <si>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</si>
  <si>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</si>
  <si>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</si>
  <si>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</si>
  <si>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</si>
  <si>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</si>
  <si>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</si>
  <si>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</si>
  <si>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</si>
  <si>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</si>
  <si>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</si>
  <si>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</si>
  <si>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</si>
  <si>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</si>
  <si>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</si>
  <si>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</si>
  <si>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</si>
  <si>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</si>
  <si>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</si>
  <si>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</si>
  <si>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</si>
  <si>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</si>
  <si>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</si>
  <si>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</si>
  <si>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</si>
  <si>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</si>
  <si>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</si>
  <si>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</si>
  <si>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</si>
  <si>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</si>
  <si>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</si>
  <si>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</si>
  <si>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</si>
  <si>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</si>
  <si>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</si>
  <si>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</si>
  <si>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</si>
  <si>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</si>
  <si>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</si>
  <si>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</si>
  <si>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</si>
  <si>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</si>
  <si>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</si>
  <si>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</si>
  <si>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</si>
  <si>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</si>
  <si>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</si>
  <si>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</si>
  <si>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</si>
  <si>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</si>
  <si>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</si>
  <si>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</si>
  <si>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</si>
  <si>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</si>
  <si>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</si>
  <si>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</si>
  <si>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</si>
  <si>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</si>
  <si>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</si>
  <si>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</si>
  <si>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</si>
  <si>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</si>
  <si>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</si>
  <si>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</si>
  <si>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</si>
  <si>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</si>
  <si>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</si>
  <si>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</si>
  <si>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</si>
  <si>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</si>
  <si>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</si>
  <si>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</si>
  <si>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</si>
  <si>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</si>
  <si>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</si>
  <si>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</si>
  <si>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</si>
  <si>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</si>
  <si>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</si>
  <si>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</si>
  <si>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</si>
  <si>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</si>
  <si>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</si>
  <si>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</si>
  <si>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</si>
  <si>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</si>
  <si>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</si>
  <si>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</si>
  <si>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</si>
  <si>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</si>
  <si>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</si>
  <si>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</si>
  <si>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</si>
  <si>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</si>
  <si>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</si>
  <si>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</si>
  <si>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</si>
  <si>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</si>
  <si>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</si>
  <si>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</si>
  <si>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</si>
  <si>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</si>
  <si>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</si>
  <si>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</si>
  <si>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</si>
  <si>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</si>
  <si>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</si>
  <si>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</si>
  <si>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</si>
  <si>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</si>
  <si>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</si>
  <si>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</si>
  <si>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</si>
  <si>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</si>
  <si>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</si>
  <si>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</si>
  <si>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</si>
  <si>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</si>
  <si>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</si>
  <si>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</si>
  <si>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</si>
  <si>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</si>
  <si>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</si>
  <si>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</si>
  <si>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</si>
  <si>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</si>
  <si>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</si>
  <si>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</si>
  <si>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</si>
  <si>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</si>
  <si>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</si>
  <si>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</si>
  <si>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</si>
  <si>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</si>
  <si>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</si>
  <si>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</si>
  <si>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</si>
  <si>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</si>
  <si>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</si>
  <si>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</si>
  <si>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</si>
  <si>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</si>
  <si>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</si>
  <si>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</si>
  <si>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</si>
  <si>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</si>
  <si>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</si>
  <si>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</si>
  <si>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</si>
  <si>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</si>
  <si>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</si>
  <si>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</si>
  <si>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</si>
  <si>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</si>
  <si>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</si>
  <si>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</si>
  <si>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</si>
  <si>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</si>
  <si>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</si>
  <si>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</si>
  <si>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</si>
  <si>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</si>
  <si>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</si>
  <si>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</si>
  <si>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</si>
  <si>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</si>
  <si>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</si>
  <si>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</si>
  <si>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</si>
  <si>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</si>
  <si>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</si>
  <si>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</si>
  <si>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</si>
  <si>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</si>
  <si>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</si>
  <si>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</si>
  <si>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</si>
  <si>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</si>
  <si>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</si>
  <si>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</si>
  <si>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</si>
  <si>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</si>
  <si>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</si>
  <si>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</si>
  <si>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</si>
  <si>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</si>
  <si>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</si>
  <si>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</si>
  <si>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</si>
  <si>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</si>
  <si>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</si>
  <si>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</si>
  <si>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</si>
  <si>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</si>
  <si>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</si>
  <si>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</si>
  <si>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</si>
  <si>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</si>
  <si>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</si>
  <si>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</si>
  <si>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</si>
  <si>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</si>
  <si>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</si>
  <si>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</si>
  <si>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</si>
  <si>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</si>
  <si>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</si>
  <si>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</si>
  <si>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</si>
  <si>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</si>
  <si>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</si>
  <si>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</si>
  <si>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</si>
  <si>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</si>
  <si>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</si>
  <si>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</si>
  <si>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</si>
  <si>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</si>
  <si>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</si>
  <si>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</si>
  <si>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</si>
  <si>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</si>
  <si>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</si>
  <si>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</si>
  <si>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</si>
  <si>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</si>
  <si>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</si>
  <si>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</si>
  <si>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</si>
  <si>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</si>
  <si>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</si>
  <si>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</si>
  <si>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</si>
  <si>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</si>
  <si>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</si>
  <si>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</si>
  <si>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</si>
  <si>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</si>
  <si>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</si>
  <si>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</si>
  <si>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</si>
  <si>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</si>
  <si>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</si>
  <si>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</si>
  <si>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</si>
  <si>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</si>
  <si>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</si>
  <si>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</si>
  <si>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</si>
  <si>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</si>
  <si>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</si>
  <si>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</si>
  <si>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</si>
  <si>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</si>
  <si>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</si>
  <si>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</si>
  <si>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</si>
  <si>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</si>
  <si>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</si>
  <si>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</si>
  <si>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</si>
  <si>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</si>
  <si>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</si>
  <si>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</si>
  <si>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</si>
  <si>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</si>
  <si>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</si>
  <si>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</si>
  <si>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</si>
  <si>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</si>
  <si>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</si>
  <si>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</si>
  <si>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</si>
  <si>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</si>
  <si>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</si>
  <si>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</si>
  <si>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</si>
  <si>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</si>
  <si>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</si>
  <si>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</si>
  <si>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</si>
  <si>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</si>
  <si>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</si>
  <si>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</si>
  <si>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</si>
  <si>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</si>
  <si>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</si>
  <si>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</si>
  <si>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</si>
  <si>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</si>
  <si>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</si>
  <si>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</si>
  <si>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</si>
  <si>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</si>
  <si>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</si>
  <si>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</si>
  <si>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</si>
  <si>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</si>
  <si>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</si>
  <si>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</si>
  <si>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</si>
  <si>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</si>
  <si>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</si>
  <si>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</si>
  <si>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</si>
  <si>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</si>
  <si>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</si>
  <si>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</si>
  <si>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</si>
  <si>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</si>
  <si>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</si>
  <si>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</si>
  <si>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</si>
  <si>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</si>
  <si>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</si>
  <si>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</si>
  <si>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</si>
  <si>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</si>
  <si>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</si>
  <si>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</si>
  <si>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</si>
  <si>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</si>
  <si>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</si>
  <si>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</si>
  <si>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</si>
  <si>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</si>
  <si>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</si>
  <si>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</si>
  <si>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</si>
  <si>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</si>
  <si>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</si>
  <si>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</si>
  <si>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</si>
  <si>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</si>
  <si>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</si>
  <si>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</si>
  <si>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</si>
  <si>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</si>
  <si>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</si>
  <si>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</si>
  <si>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</si>
  <si>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</si>
  <si>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</si>
  <si>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</si>
  <si>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</si>
  <si>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</si>
  <si>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</si>
  <si>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</si>
  <si>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</si>
  <si>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</si>
  <si>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</si>
  <si>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</si>
  <si>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</si>
  <si>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</si>
  <si>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</si>
  <si>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</si>
  <si>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</si>
  <si>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</si>
  <si>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</si>
  <si>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</si>
  <si>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</si>
  <si>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</si>
  <si>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</si>
  <si>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</si>
  <si>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</si>
  <si>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</si>
  <si>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</si>
  <si>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</si>
  <si>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</si>
  <si>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</si>
  <si>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</si>
  <si>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</si>
  <si>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</si>
  <si>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</si>
  <si>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</si>
  <si>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</si>
  <si>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</si>
  <si>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</si>
  <si>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</si>
  <si>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</si>
  <si>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</si>
  <si>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</si>
  <si>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</si>
  <si>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</si>
  <si>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</si>
  <si>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</si>
  <si>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</si>
  <si>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</si>
  <si>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</si>
  <si>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</si>
  <si>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</si>
  <si>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</si>
  <si>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</si>
  <si>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</si>
  <si>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</si>
  <si>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</si>
  <si>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</si>
  <si>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</si>
  <si>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</si>
  <si>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</si>
  <si>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</si>
  <si>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</si>
  <si>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</si>
  <si>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</si>
  <si>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</si>
  <si>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</si>
  <si>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</si>
  <si>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</si>
  <si>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</si>
  <si>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</si>
  <si>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</si>
  <si>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</si>
  <si>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</si>
  <si>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</si>
  <si>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</si>
  <si>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</si>
  <si>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</si>
  <si>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</si>
  <si>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</si>
  <si>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</si>
  <si>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</si>
  <si>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</si>
  <si>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</si>
  <si>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</si>
  <si>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</si>
  <si>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</si>
  <si>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</si>
  <si>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</si>
  <si>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</si>
  <si>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</si>
  <si>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</si>
  <si>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</si>
  <si>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</si>
  <si>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</si>
  <si>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</si>
  <si>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</si>
  <si>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</si>
  <si>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</si>
  <si>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</si>
  <si>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</si>
  <si>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</si>
  <si>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</si>
  <si>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</si>
  <si>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</si>
  <si>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</si>
  <si>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</si>
  <si>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</si>
  <si>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</si>
  <si>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</si>
  <si>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</si>
  <si>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</si>
  <si>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</si>
  <si>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</si>
  <si>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</si>
  <si>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</si>
  <si>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</si>
  <si>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</si>
  <si>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</si>
  <si>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</si>
  <si>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</si>
  <si>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</si>
  <si>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</si>
  <si>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</si>
  <si>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</si>
  <si>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</si>
  <si>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</si>
  <si>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</si>
  <si>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</si>
  <si>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</si>
  <si>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</si>
  <si>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</si>
  <si>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</si>
  <si>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</si>
  <si>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</si>
  <si>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</si>
  <si>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</si>
  <si>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</si>
  <si>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</si>
  <si>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</si>
  <si>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</si>
  <si>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</si>
  <si>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</si>
  <si>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</si>
  <si>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</si>
  <si>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</si>
  <si>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</si>
  <si>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</si>
  <si>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</si>
  <si>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</si>
  <si>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</si>
  <si>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</si>
  <si>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</si>
  <si>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</si>
  <si>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</si>
  <si>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</si>
  <si>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</si>
  <si>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</si>
  <si>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</si>
  <si>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</si>
  <si>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</si>
  <si>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</si>
  <si>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</si>
  <si>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</si>
  <si>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</si>
  <si>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</si>
  <si>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</si>
  <si>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</si>
  <si>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</si>
  <si>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</si>
  <si>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</si>
  <si>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</si>
  <si>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</si>
  <si>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</si>
  <si>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</si>
  <si>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</si>
  <si>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</si>
  <si>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</si>
  <si>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</si>
  <si>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</si>
  <si>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</si>
  <si>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</si>
  <si>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</si>
  <si>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</si>
  <si>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</si>
  <si>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</si>
  <si>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</si>
  <si>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</si>
  <si>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</si>
  <si>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</si>
  <si>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</si>
  <si>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</si>
  <si>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</si>
  <si>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</si>
  <si>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</si>
  <si>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</si>
  <si>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</si>
  <si>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</si>
  <si>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</si>
  <si>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</si>
  <si>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</si>
  <si>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</si>
  <si>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</si>
  <si>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</si>
  <si>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</si>
  <si>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</si>
  <si>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</si>
  <si>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</si>
  <si>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</si>
  <si>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</si>
  <si>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</si>
  <si>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</si>
  <si>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</si>
  <si>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</si>
  <si>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</si>
  <si>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</si>
  <si>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</si>
  <si>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</si>
  <si>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</si>
  <si>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</si>
  <si>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</si>
  <si>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</si>
  <si>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</si>
  <si>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</si>
  <si>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</si>
  <si>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</si>
  <si>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</si>
  <si>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</si>
  <si>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</si>
  <si>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</si>
  <si>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</si>
  <si>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</si>
  <si>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</si>
  <si>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</si>
  <si>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</si>
  <si>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</si>
  <si>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</si>
  <si>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</si>
  <si>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</si>
  <si>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</si>
  <si>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</si>
  <si>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</si>
  <si>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</si>
  <si>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</si>
  <si>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</si>
  <si>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</si>
  <si>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</si>
  <si>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</si>
  <si>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</si>
  <si>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</si>
  <si>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</si>
  <si>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</si>
  <si>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</si>
  <si>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</si>
  <si>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</si>
  <si>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</si>
  <si>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</si>
  <si>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</si>
  <si>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</si>
  <si>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</si>
  <si>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</si>
  <si>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</si>
  <si>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</si>
  <si>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</si>
  <si>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</si>
  <si>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</si>
  <si>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</si>
  <si>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</si>
  <si>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</si>
  <si>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</si>
  <si>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</si>
  <si>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</si>
  <si>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</si>
  <si>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</si>
  <si>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</si>
  <si>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</si>
  <si>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</si>
  <si>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</si>
  <si>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</si>
  <si>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</si>
  <si>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</si>
  <si>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</si>
  <si>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</si>
  <si>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</si>
  <si>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</si>
  <si>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</si>
  <si>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</si>
  <si>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</si>
  <si>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</si>
  <si>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</si>
  <si>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</si>
  <si>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</si>
  <si>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</si>
  <si>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</si>
  <si>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</si>
  <si>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</si>
  <si>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</si>
  <si>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</si>
  <si>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</si>
  <si>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</si>
  <si>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</si>
  <si>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</si>
  <si>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</si>
  <si>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</si>
  <si>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</si>
  <si>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</si>
  <si>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</si>
  <si>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</si>
  <si>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</si>
  <si>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</si>
  <si>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</si>
  <si>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</si>
  <si>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</si>
  <si>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</si>
  <si>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</si>
  <si>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</si>
  <si>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</si>
  <si>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</si>
  <si>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</si>
  <si>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</si>
  <si>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</si>
  <si>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</si>
  <si>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</si>
  <si>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</si>
  <si>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</si>
  <si>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</si>
  <si>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</si>
  <si>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</si>
  <si>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</si>
  <si>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</si>
  <si>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</si>
  <si>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</si>
  <si>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</si>
  <si>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</si>
  <si>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</si>
  <si>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</si>
  <si>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</si>
  <si>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</si>
  <si>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</si>
  <si>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</si>
  <si>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</si>
  <si>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</si>
  <si>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</si>
  <si>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</si>
  <si>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</si>
  <si>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</si>
  <si>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</si>
  <si>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</si>
  <si>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</si>
  <si>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</si>
  <si>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</si>
  <si>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</si>
  <si>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</si>
  <si>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</si>
  <si>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</si>
  <si>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</si>
  <si>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</si>
  <si>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</si>
  <si>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</si>
  <si>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</si>
  <si>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</si>
  <si>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</si>
  <si>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</si>
  <si>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</si>
  <si>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</si>
  <si>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</si>
  <si>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</si>
  <si>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</si>
  <si>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</si>
  <si>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</si>
  <si>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</si>
  <si>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</si>
  <si>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</si>
  <si>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</si>
  <si>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</si>
  <si>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</si>
  <si>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</si>
  <si>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</si>
  <si>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</si>
  <si>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</si>
  <si>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</si>
  <si>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</si>
  <si>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</si>
  <si>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</si>
  <si>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</si>
  <si>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</si>
  <si>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</si>
  <si>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</si>
  <si>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</si>
  <si>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</si>
  <si>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</si>
  <si>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</si>
  <si>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</si>
  <si>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</si>
  <si>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</si>
  <si>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</si>
  <si>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</si>
  <si>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</si>
  <si>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</si>
  <si>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</si>
  <si>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</si>
  <si>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</si>
  <si>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</si>
  <si>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</si>
  <si>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</si>
  <si>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</si>
  <si>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</si>
  <si>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</si>
  <si>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</si>
  <si>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</si>
  <si>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</si>
  <si>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</si>
  <si>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</si>
  <si>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</si>
  <si>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</si>
  <si>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</si>
  <si>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</si>
  <si>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</si>
  <si>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</si>
  <si>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</si>
  <si>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</si>
  <si>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</si>
  <si>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</si>
  <si>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</si>
  <si>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</si>
  <si>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</si>
  <si>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</si>
  <si>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</si>
  <si>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</si>
  <si>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</si>
  <si>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</si>
  <si>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</si>
  <si>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</si>
  <si>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</si>
  <si>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</si>
  <si>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</si>
  <si>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</si>
  <si>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</si>
  <si>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</si>
  <si>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</si>
  <si>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</si>
  <si>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</si>
  <si>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</si>
  <si>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</si>
  <si>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</si>
  <si>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</si>
  <si>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</si>
  <si>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</si>
  <si>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</si>
  <si>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</si>
  <si>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</si>
  <si>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</si>
  <si>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</si>
  <si>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</si>
  <si>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</si>
  <si>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</si>
  <si>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</si>
  <si>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</si>
  <si>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</si>
  <si>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</si>
  <si>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</si>
  <si>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</si>
  <si>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</si>
  <si>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</si>
  <si>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</si>
  <si>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</si>
  <si>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</si>
  <si>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</si>
  <si>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</si>
  <si>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</si>
  <si>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</si>
  <si>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</si>
  <si>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</si>
  <si>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</si>
  <si>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</si>
  <si>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</si>
  <si>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</si>
  <si>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</si>
  <si>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</si>
  <si>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</si>
  <si>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</si>
  <si>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</si>
  <si>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</si>
  <si>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</si>
  <si>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</si>
  <si>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</si>
  <si>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</si>
  <si>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</si>
  <si>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</si>
  <si>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</si>
  <si>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</si>
  <si>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</si>
  <si>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</si>
  <si>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</si>
  <si>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</si>
  <si>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</si>
  <si>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</si>
  <si>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</si>
  <si>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</si>
  <si>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</si>
  <si>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</si>
  <si>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</si>
  <si>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</si>
  <si>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</si>
  <si>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</si>
  <si>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</si>
  <si>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</si>
  <si>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</si>
  <si>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</si>
  <si>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</si>
  <si>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</si>
  <si>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</si>
  <si>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</si>
  <si>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</si>
  <si>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</si>
  <si>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</si>
  <si>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</si>
  <si>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</si>
  <si>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</si>
  <si>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</si>
  <si>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</si>
  <si>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</si>
  <si>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</si>
  <si>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</si>
  <si>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</si>
  <si>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</si>
  <si>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</si>
  <si>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</si>
  <si>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</si>
  <si>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</si>
  <si>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</si>
  <si>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</si>
  <si>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</si>
  <si>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</si>
  <si>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</si>
  <si>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</si>
  <si>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</si>
  <si>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</si>
  <si>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</si>
  <si>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</si>
  <si>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</si>
  <si>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</si>
  <si>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</si>
  <si>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</si>
  <si>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</si>
  <si>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</si>
  <si>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</si>
  <si>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</si>
  <si>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</si>
  <si>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</si>
  <si>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</si>
  <si>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</si>
  <si>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</si>
  <si>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</si>
  <si>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</si>
  <si>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</si>
  <si>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</si>
  <si>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</si>
  <si>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</si>
  <si>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</si>
  <si>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</si>
  <si>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</si>
  <si>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</si>
  <si>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</si>
  <si>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</si>
  <si>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</si>
  <si>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</si>
  <si>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</si>
  <si>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</si>
  <si>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</si>
  <si>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</si>
  <si>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</si>
  <si>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</si>
  <si>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</si>
  <si>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</si>
  <si>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</si>
  <si>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</si>
  <si>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</si>
  <si>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</si>
  <si>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</si>
  <si>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</si>
  <si>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</si>
  <si>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</si>
  <si>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</si>
  <si>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</si>
  <si>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</si>
  <si>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</si>
  <si>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</si>
  <si>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</si>
  <si>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</si>
  <si>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</si>
  <si>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</si>
  <si>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</si>
  <si>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</si>
  <si>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</si>
  <si>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</si>
  <si>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</si>
  <si>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</si>
  <si>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</si>
  <si>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</si>
  <si>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</si>
  <si>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</si>
  <si>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</si>
  <si>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</si>
  <si>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</si>
  <si>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</si>
  <si>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</si>
  <si>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</si>
  <si>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</si>
  <si>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</si>
  <si>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</si>
  <si>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</si>
  <si>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</si>
  <si>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</si>
  <si>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</si>
  <si>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</si>
  <si>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</si>
  <si>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</si>
  <si>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</si>
  <si>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</si>
  <si>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</si>
  <si>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</si>
  <si>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</si>
  <si>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</si>
  <si>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</si>
  <si>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</si>
  <si>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</si>
  <si>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</si>
  <si>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</si>
  <si>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</si>
  <si>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</si>
  <si>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</si>
  <si>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</si>
  <si>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</si>
  <si>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</si>
  <si>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</si>
  <si>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</si>
  <si>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</si>
  <si>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</si>
  <si>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</si>
  <si>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</si>
  <si>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</si>
  <si>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</si>
  <si>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</si>
  <si>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</si>
  <si>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</si>
  <si>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</si>
  <si>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</si>
  <si>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</si>
  <si>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</si>
  <si>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</si>
  <si>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</si>
  <si>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</si>
  <si>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</si>
  <si>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</si>
  <si>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</si>
  <si>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</si>
  <si>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</si>
  <si>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</si>
  <si>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</si>
  <si>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</si>
  <si>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</si>
  <si>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</si>
  <si>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</si>
  <si>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</si>
  <si>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</si>
  <si>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</si>
  <si>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</si>
  <si>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</si>
  <si>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</si>
  <si>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</si>
  <si>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</si>
  <si>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</si>
  <si>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</si>
  <si>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</si>
  <si>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</si>
  <si>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</si>
  <si>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</si>
  <si>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</si>
  <si>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</si>
  <si>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</si>
  <si>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</si>
  <si>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</si>
  <si>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</si>
  <si>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</si>
  <si>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</si>
  <si>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</si>
  <si>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</si>
  <si>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</si>
  <si>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</si>
  <si>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</si>
  <si>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</si>
  <si>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</si>
  <si>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</si>
  <si>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</si>
  <si>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</si>
  <si>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</si>
  <si>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</si>
  <si>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</si>
  <si>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</si>
  <si>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</si>
  <si>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</si>
  <si>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</si>
  <si>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</si>
  <si>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</si>
  <si>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</si>
  <si>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</si>
  <si>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</si>
  <si>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</si>
  <si>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</si>
  <si>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</si>
  <si>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</si>
  <si>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</si>
  <si>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</si>
  <si>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</si>
  <si>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</si>
  <si>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</si>
  <si>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</si>
  <si>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</si>
  <si>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</si>
  <si>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</si>
  <si>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</si>
  <si>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</si>
  <si>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</si>
  <si>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</si>
  <si>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</si>
  <si>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</si>
  <si>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</si>
  <si>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</si>
  <si>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</si>
  <si>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</si>
  <si>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</si>
  <si>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</si>
  <si>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</si>
  <si>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</si>
  <si>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</si>
  <si>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</si>
  <si>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</si>
  <si>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</si>
  <si>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</si>
  <si>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</si>
  <si>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</si>
  <si>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</si>
  <si>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</si>
  <si>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</si>
  <si>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</si>
  <si>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</si>
  <si>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</si>
  <si>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</si>
  <si>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</si>
  <si>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</si>
  <si>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</si>
  <si>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</si>
  <si>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</si>
  <si>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</si>
  <si>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</si>
  <si>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</si>
  <si>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</si>
  <si>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</si>
  <si>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</si>
  <si>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</si>
  <si>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</si>
  <si>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</si>
  <si>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</si>
  <si>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</si>
  <si>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</si>
  <si>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</si>
  <si>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</si>
  <si>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</si>
  <si>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</si>
  <si>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</si>
  <si>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</si>
  <si>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</si>
  <si>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</si>
  <si>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</si>
  <si>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</si>
  <si>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</si>
  <si>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</si>
  <si>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</si>
  <si>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</si>
  <si>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</si>
  <si>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</si>
  <si>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</si>
  <si>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</si>
  <si>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</si>
  <si>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</si>
  <si>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</si>
  <si>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</si>
  <si>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</si>
  <si>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</si>
  <si>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</si>
  <si>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</si>
  <si>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</si>
  <si>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</si>
  <si>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</si>
  <si>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</si>
  <si>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</si>
  <si>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</si>
  <si>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</si>
  <si>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</si>
  <si>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</si>
  <si>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</si>
  <si>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</si>
  <si>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</si>
  <si>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</si>
  <si>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</si>
  <si>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</si>
  <si>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</si>
  <si>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</si>
  <si>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</si>
  <si>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</si>
  <si>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</si>
  <si>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</si>
  <si>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</si>
  <si>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</si>
  <si>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</si>
  <si>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</si>
  <si>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</si>
  <si>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</si>
  <si>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</si>
  <si>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</si>
  <si>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</si>
  <si>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</si>
  <si>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</si>
  <si>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</si>
  <si>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</si>
  <si>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</si>
  <si>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</si>
  <si>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</si>
  <si>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</si>
  <si>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</si>
  <si>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</si>
  <si>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</si>
  <si>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</si>
  <si>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</si>
  <si>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</si>
  <si>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</si>
  <si>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</si>
  <si>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</si>
  <si>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</si>
  <si>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</si>
  <si>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</si>
  <si>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</si>
  <si>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</si>
  <si>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</si>
  <si>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</si>
  <si>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</si>
  <si>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</si>
  <si>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</si>
  <si>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</si>
  <si>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</si>
  <si>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</si>
  <si>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</si>
  <si>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</si>
  <si>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</si>
  <si>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</si>
  <si>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</si>
  <si>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</si>
  <si>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</si>
  <si>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</si>
  <si>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</si>
  <si>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</si>
  <si>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</si>
  <si>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</si>
  <si>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</si>
  <si>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</si>
  <si>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</si>
  <si>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</si>
  <si>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</si>
  <si>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</si>
  <si>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</si>
  <si>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</si>
  <si>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</si>
  <si>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</si>
  <si>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</si>
  <si>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</si>
  <si>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</si>
  <si>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</si>
  <si>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</si>
  <si>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</si>
  <si>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</si>
  <si>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</si>
  <si>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</si>
  <si>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</si>
  <si>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</si>
  <si>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</si>
  <si>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</si>
  <si>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</si>
  <si>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</si>
  <si>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</si>
  <si>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</si>
  <si>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</si>
  <si>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</si>
  <si>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</si>
  <si>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</si>
  <si>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</si>
  <si>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</si>
  <si>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</si>
  <si>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</si>
  <si>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</si>
  <si>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</si>
  <si>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</si>
  <si>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</si>
  <si>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</si>
  <si>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</si>
  <si>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</si>
  <si>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</si>
  <si>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</si>
  <si>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</si>
  <si>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</si>
  <si>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</si>
  <si>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</si>
  <si>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</si>
  <si>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</si>
  <si>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</si>
  <si>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</si>
  <si>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</si>
  <si>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</si>
  <si>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</si>
  <si>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</si>
  <si>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</si>
  <si>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</si>
  <si>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</si>
  <si>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</si>
  <si>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</si>
  <si>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</si>
  <si>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</si>
  <si>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</si>
  <si>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</si>
  <si>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</si>
  <si>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</si>
  <si>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</si>
  <si>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</si>
  <si>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</si>
  <si>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</si>
  <si>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</si>
  <si>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</si>
  <si>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</si>
  <si>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</si>
  <si>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</si>
  <si>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</si>
  <si>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</si>
  <si>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</si>
  <si>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</si>
  <si>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</si>
  <si>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</si>
  <si>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</si>
  <si>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</si>
  <si>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</si>
  <si>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</si>
  <si>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</si>
  <si>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</si>
  <si>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</si>
  <si>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</si>
  <si>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</si>
  <si>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</si>
  <si>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</si>
  <si>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</si>
  <si>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</si>
  <si>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</si>
  <si>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</si>
  <si>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</si>
  <si>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</si>
  <si>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</si>
  <si>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</si>
  <si>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</si>
  <si>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</si>
  <si>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</si>
  <si>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</si>
  <si>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</si>
  <si>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</si>
  <si>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</si>
  <si>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</si>
  <si>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</si>
  <si>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</si>
  <si>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</si>
  <si>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</si>
  <si>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</si>
  <si>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</si>
  <si>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</si>
  <si>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</si>
  <si>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</si>
  <si>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</si>
  <si>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</si>
  <si>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</si>
  <si>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</si>
  <si>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</si>
  <si>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</si>
  <si>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</si>
  <si>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</si>
  <si>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</si>
  <si>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</si>
  <si>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</si>
  <si>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</si>
  <si>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</si>
  <si>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</si>
  <si>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</si>
  <si>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</si>
  <si>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</si>
  <si>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</si>
  <si>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</si>
  <si>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</si>
  <si>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</si>
  <si>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</si>
  <si>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</si>
  <si>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</si>
  <si>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</si>
  <si>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</si>
  <si>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</si>
  <si>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</si>
  <si>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</si>
  <si>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</si>
  <si>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</si>
  <si>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</si>
  <si>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</si>
  <si>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</si>
  <si>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</si>
  <si>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</si>
  <si>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</si>
  <si>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</si>
  <si>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</si>
  <si>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</si>
  <si>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</si>
  <si>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</si>
  <si>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</si>
  <si>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</si>
  <si>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</si>
  <si>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</si>
  <si>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</si>
  <si>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</si>
  <si>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</si>
  <si>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</si>
  <si>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</si>
  <si>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</si>
  <si>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</si>
  <si>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</si>
  <si>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</si>
  <si>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</si>
  <si>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</si>
  <si>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</si>
  <si>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</si>
  <si>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</si>
  <si>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</si>
  <si>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</si>
  <si>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</si>
  <si>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</si>
  <si>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</si>
  <si>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</si>
  <si>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</si>
  <si>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</si>
  <si>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</si>
  <si>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</si>
  <si>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</si>
  <si>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</si>
  <si>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</si>
  <si>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</si>
  <si>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</si>
  <si>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</si>
  <si>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</si>
  <si>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</si>
  <si>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</si>
  <si>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</si>
  <si>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</si>
  <si>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</si>
  <si>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</si>
  <si>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</si>
  <si>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</si>
  <si>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</si>
  <si>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</si>
  <si>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</si>
  <si>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</si>
  <si>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</si>
  <si>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</si>
  <si>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</si>
  <si>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</si>
  <si>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</si>
  <si>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</si>
  <si>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</si>
  <si>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</si>
  <si>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</si>
  <si>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</si>
  <si>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</si>
  <si>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</si>
  <si>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</si>
  <si>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</si>
  <si>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</si>
  <si>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</si>
  <si>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</si>
  <si>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</si>
  <si>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</si>
  <si>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</si>
  <si>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</si>
  <si>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</si>
  <si>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</si>
  <si>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</si>
  <si>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</si>
  <si>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</si>
  <si>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</si>
  <si>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</si>
  <si>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</si>
  <si>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</si>
  <si>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</si>
  <si>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</si>
  <si>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</si>
  <si>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</si>
  <si>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</si>
  <si>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</si>
  <si>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</si>
  <si>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</si>
  <si>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</si>
  <si>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</si>
  <si>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</si>
  <si>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</si>
  <si>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</si>
  <si>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</si>
  <si>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</si>
  <si>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</si>
  <si>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</si>
  <si>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</si>
  <si>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</si>
  <si>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</si>
  <si>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</si>
  <si>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</si>
  <si>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</si>
  <si>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</si>
  <si>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</si>
  <si>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</si>
  <si>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</si>
  <si>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</si>
  <si>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</si>
  <si>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</si>
  <si>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</si>
  <si>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</si>
  <si>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</si>
  <si>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</si>
  <si>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</si>
  <si>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</si>
  <si>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</si>
  <si>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</si>
  <si>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</si>
  <si>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</si>
  <si>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</si>
  <si>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</si>
  <si>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</si>
  <si>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</si>
  <si>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</si>
  <si>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</si>
  <si>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</si>
  <si>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</si>
  <si>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</si>
  <si>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</si>
  <si>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</si>
  <si>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</si>
  <si>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</si>
  <si>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</si>
  <si>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</si>
  <si>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</si>
  <si>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</si>
  <si>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</si>
  <si>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</si>
  <si>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</si>
  <si>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</si>
  <si>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</si>
  <si>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</si>
  <si>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</si>
  <si>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</si>
  <si>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</si>
  <si>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</si>
  <si>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</si>
  <si>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</si>
  <si>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</si>
  <si>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</si>
  <si>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</si>
  <si>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</si>
  <si>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</si>
  <si>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</si>
  <si>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</si>
  <si>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</si>
  <si>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</si>
  <si>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</si>
  <si>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</si>
  <si>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</si>
  <si>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</si>
  <si>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</si>
  <si>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</si>
  <si>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</si>
  <si>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</si>
  <si>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</si>
  <si>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</si>
  <si>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</si>
  <si>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</si>
  <si>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</si>
  <si>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</si>
  <si>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</si>
  <si>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</si>
  <si>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</si>
  <si>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</si>
  <si>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</si>
  <si>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</si>
  <si>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</si>
  <si>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</si>
  <si>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</si>
  <si>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</si>
  <si>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</si>
  <si>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</si>
  <si>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</si>
  <si>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</si>
  <si>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</si>
  <si>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</si>
  <si>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</si>
  <si>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</si>
  <si>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</si>
  <si>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</si>
  <si>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</si>
  <si>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</si>
  <si>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</si>
  <si>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</si>
  <si>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</si>
  <si>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</si>
  <si>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</si>
  <si>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</si>
  <si>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</si>
  <si>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</si>
  <si>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</si>
  <si>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</si>
  <si>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</si>
  <si>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</si>
  <si>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</si>
  <si>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</si>
  <si>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</si>
  <si>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</si>
  <si>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</si>
  <si>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</si>
  <si>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</si>
  <si>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</si>
  <si>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</si>
  <si>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</si>
  <si>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</si>
  <si>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</si>
  <si>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</si>
  <si>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</si>
  <si>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</si>
  <si>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</si>
  <si>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</si>
  <si>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</si>
  <si>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</si>
  <si>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</si>
  <si>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</si>
  <si>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</si>
  <si>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</si>
  <si>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</si>
  <si>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</si>
  <si>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</si>
  <si>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</si>
  <si>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</si>
  <si>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</si>
  <si>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</si>
  <si>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</si>
  <si>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</si>
  <si>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</si>
  <si>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</si>
  <si>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</si>
  <si>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</si>
  <si>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</si>
  <si>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</si>
  <si>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</si>
  <si>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</si>
  <si>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</si>
  <si>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</si>
  <si>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</si>
  <si>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</si>
  <si>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</si>
  <si>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</si>
  <si>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</si>
  <si>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</si>
  <si>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</si>
  <si>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</si>
  <si>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</si>
  <si>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</si>
  <si>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</si>
  <si>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</si>
  <si>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</si>
  <si>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</si>
  <si>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</si>
  <si>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</si>
  <si>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</si>
  <si>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</si>
  <si>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</si>
  <si>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</si>
  <si>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</si>
  <si>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</si>
  <si>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</si>
  <si>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</si>
  <si>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</si>
  <si>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</si>
  <si>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</si>
  <si>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</si>
  <si>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</si>
  <si>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</si>
  <si>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</si>
  <si>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</si>
  <si>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</si>
  <si>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</si>
  <si>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</si>
  <si>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</si>
  <si>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</si>
  <si>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</si>
  <si>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</si>
  <si>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</si>
  <si>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</si>
  <si>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</si>
  <si>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</si>
  <si>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</si>
  <si>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</si>
  <si>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</si>
  <si>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</si>
  <si>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</si>
  <si>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</si>
  <si>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</si>
  <si>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</si>
  <si>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</si>
  <si>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</si>
  <si>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</si>
  <si>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</si>
  <si>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</si>
  <si>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</si>
  <si>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</si>
  <si>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</si>
  <si>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</si>
  <si>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</si>
  <si>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</si>
  <si>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</si>
  <si>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</si>
  <si>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</si>
  <si>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</si>
  <si>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</si>
  <si>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</si>
  <si>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</si>
  <si>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</si>
  <si>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</si>
  <si>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</si>
  <si>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</si>
  <si>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</si>
  <si>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</si>
  <si>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</si>
  <si>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</si>
  <si>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</si>
  <si>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</si>
  <si>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</si>
  <si>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</si>
  <si>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</si>
  <si>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</si>
  <si>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</si>
  <si>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</si>
  <si>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</si>
  <si>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</si>
  <si>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</si>
  <si>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</si>
  <si>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</si>
  <si>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</si>
  <si>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</si>
  <si>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</si>
  <si>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</si>
  <si>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</si>
  <si>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</si>
  <si>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</si>
  <si>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</si>
  <si>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</si>
  <si>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</si>
  <si>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</si>
  <si>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</si>
  <si>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</si>
  <si>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</si>
  <si>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</si>
  <si>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</si>
  <si>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</si>
  <si>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</si>
  <si>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</si>
  <si>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</si>
  <si>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</si>
  <si>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</si>
  <si>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</si>
  <si>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</si>
  <si>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</si>
  <si>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</si>
  <si>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</si>
  <si>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</si>
  <si>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</si>
  <si>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</si>
  <si>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</si>
  <si>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</si>
  <si>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</si>
  <si>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</si>
  <si>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</si>
  <si>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</si>
  <si>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</si>
  <si>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</si>
  <si>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</si>
  <si>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</si>
  <si>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</si>
  <si>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</si>
  <si>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</si>
  <si>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</si>
  <si>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</si>
  <si>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</si>
  <si>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</si>
  <si>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</si>
  <si>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</si>
  <si>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</si>
  <si>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</si>
  <si>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</si>
  <si>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</si>
  <si>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</si>
  <si>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</si>
  <si>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</si>
  <si>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</si>
  <si>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</si>
  <si>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</si>
  <si>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</si>
  <si>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</si>
  <si>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</si>
  <si>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</si>
  <si>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</si>
  <si>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</si>
  <si>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</si>
  <si>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</si>
  <si>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</si>
  <si>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</si>
  <si>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</si>
  <si>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</si>
  <si>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</si>
  <si>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</si>
  <si>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</si>
  <si>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</si>
  <si>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</si>
  <si>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</si>
  <si>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</si>
  <si>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</si>
  <si>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</si>
  <si>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</si>
  <si>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</si>
  <si>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</si>
  <si>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</si>
  <si>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</si>
  <si>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</si>
  <si>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</si>
  <si>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</si>
  <si>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</si>
  <si>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</si>
  <si>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</si>
  <si>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</si>
  <si>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</si>
  <si>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</si>
  <si>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</si>
  <si>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</si>
  <si>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</si>
  <si>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</si>
  <si>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</si>
  <si>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</si>
  <si>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</si>
  <si>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</si>
  <si>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</si>
  <si>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</si>
  <si>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</si>
  <si>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</si>
  <si>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</si>
  <si>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</si>
  <si>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</si>
  <si>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</si>
  <si>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</si>
  <si>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</si>
  <si>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</si>
  <si>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</si>
  <si>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</si>
  <si>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</si>
  <si>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</si>
  <si>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</si>
  <si>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</si>
  <si>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</si>
  <si>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</si>
  <si>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</si>
  <si>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</si>
  <si>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</si>
  <si>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</si>
  <si>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</si>
  <si>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</si>
  <si>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</si>
  <si>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</si>
  <si>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</si>
  <si>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</si>
  <si>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</si>
  <si>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</si>
  <si>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</si>
  <si>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</si>
  <si>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</si>
  <si>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</si>
  <si>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</si>
  <si>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</si>
  <si>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</si>
  <si>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</si>
  <si>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</si>
  <si>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</si>
  <si>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</si>
  <si>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</si>
  <si>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</si>
  <si>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</si>
  <si>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</si>
  <si>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</si>
  <si>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</si>
  <si>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</si>
  <si>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</si>
  <si>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</si>
  <si>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</si>
  <si>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</si>
  <si>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</si>
  <si>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</si>
  <si>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</si>
  <si>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</si>
  <si>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</si>
  <si>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</si>
  <si>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</si>
  <si>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</si>
  <si>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</si>
  <si>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</si>
  <si>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</si>
  <si>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</si>
  <si>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</si>
  <si>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</si>
  <si>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</si>
  <si>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</si>
  <si>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</si>
  <si>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</si>
  <si>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</si>
  <si>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</si>
  <si>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</si>
  <si>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</si>
  <si>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</si>
  <si>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</si>
  <si>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</si>
  <si>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</si>
  <si>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</si>
  <si>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</si>
  <si>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</si>
  <si>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</si>
  <si>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</si>
  <si>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</si>
  <si>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</si>
  <si>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</si>
  <si>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</si>
  <si>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</si>
  <si>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</si>
  <si>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</si>
  <si>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</si>
  <si>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</si>
  <si>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</si>
  <si>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</si>
  <si>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</si>
  <si>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</si>
  <si>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</si>
  <si>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</si>
  <si>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</si>
  <si>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</si>
  <si>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</si>
  <si>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</si>
  <si>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</si>
  <si>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</si>
  <si>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</si>
  <si>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</si>
  <si>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</si>
  <si>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</si>
  <si>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</si>
  <si>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</si>
  <si>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</si>
  <si>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</si>
  <si>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</si>
  <si>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</si>
  <si>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</si>
  <si>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</si>
  <si>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</si>
  <si>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</si>
  <si>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</si>
  <si>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</si>
  <si>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</si>
  <si>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</si>
  <si>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</si>
  <si>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</si>
  <si>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</si>
  <si>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</si>
  <si>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</si>
  <si>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</si>
  <si>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</si>
  <si>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</si>
  <si>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</si>
  <si>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</si>
  <si>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</si>
  <si>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</si>
  <si>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</si>
  <si>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</si>
  <si>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</si>
  <si>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</si>
  <si>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</si>
  <si>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</si>
  <si>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</si>
  <si>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</si>
  <si>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</si>
  <si>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</si>
  <si>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</si>
  <si>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</si>
  <si>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</si>
  <si>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</si>
  <si>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</si>
  <si>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</si>
  <si>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</si>
  <si>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</si>
  <si>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</si>
  <si>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</si>
  <si>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</si>
  <si>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</si>
  <si>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</si>
  <si>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</si>
  <si>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</si>
  <si>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</si>
  <si>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</si>
  <si>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</si>
  <si>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</si>
  <si>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</si>
  <si>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</si>
  <si>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</si>
  <si>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</si>
  <si>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</si>
  <si>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</si>
  <si>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</si>
  <si>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</si>
  <si>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</si>
  <si>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</si>
  <si>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</si>
  <si>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</si>
  <si>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</si>
  <si>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</si>
  <si>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</si>
  <si>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</si>
  <si>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</si>
  <si>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</si>
  <si>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</si>
  <si>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</si>
  <si>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</si>
  <si>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</si>
  <si>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</si>
  <si>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</si>
  <si>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</si>
  <si>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</si>
  <si>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</si>
  <si>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</si>
  <si>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</si>
  <si>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</si>
  <si>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</si>
  <si>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</si>
  <si>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</si>
  <si>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</si>
  <si>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</si>
  <si>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</si>
  <si>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</si>
  <si>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</si>
  <si>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</si>
  <si>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</si>
  <si>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</si>
  <si>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</si>
  <si>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</si>
  <si>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</si>
  <si>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</si>
  <si>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</si>
  <si>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</si>
  <si>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</si>
  <si>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</si>
  <si>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</si>
  <si>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</si>
  <si>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</si>
  <si>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</si>
  <si>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</si>
  <si>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</si>
  <si>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</si>
  <si>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</si>
  <si>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</si>
  <si>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</si>
  <si>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</si>
  <si>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</si>
  <si>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</si>
  <si>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</si>
  <si>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</si>
  <si>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</si>
  <si>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</si>
  <si>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</si>
  <si>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</si>
  <si>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</si>
  <si>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</si>
  <si>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</si>
  <si>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</si>
  <si>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</si>
  <si>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</si>
  <si>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</si>
  <si>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</si>
  <si>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</si>
  <si>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</si>
  <si>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</si>
  <si>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</si>
  <si>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</si>
  <si>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</si>
  <si>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</si>
  <si>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</si>
  <si>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</si>
  <si>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</si>
  <si>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</si>
  <si>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</si>
  <si>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</si>
  <si>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</si>
  <si>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</si>
  <si>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</si>
  <si>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</si>
  <si>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</si>
  <si>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</si>
  <si>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</si>
  <si>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</si>
  <si>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</si>
  <si>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</si>
  <si>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</si>
  <si>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</si>
  <si>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</si>
  <si>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</si>
  <si>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</si>
  <si>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</si>
  <si>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</si>
  <si>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</si>
  <si>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</si>
  <si>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</si>
  <si>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</si>
  <si>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</si>
  <si>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</si>
  <si>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</si>
  <si>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</si>
  <si>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</si>
  <si>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</si>
  <si>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</si>
  <si>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</si>
  <si>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</si>
  <si>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</si>
  <si>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</si>
  <si>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</si>
  <si>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</si>
  <si>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</si>
  <si>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</si>
  <si>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</si>
  <si>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</si>
  <si>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</si>
  <si>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</si>
  <si>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</si>
  <si>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</si>
  <si>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</si>
  <si>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</si>
  <si>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</si>
  <si>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</si>
  <si>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</si>
  <si>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</si>
  <si>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</si>
  <si>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</si>
  <si>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</si>
  <si>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</si>
  <si>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</si>
  <si>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</si>
  <si>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</si>
  <si>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</si>
  <si>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</si>
  <si>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</si>
  <si>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</si>
  <si>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</si>
  <si>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</si>
  <si>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</si>
  <si>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</si>
  <si>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</si>
  <si>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</si>
  <si>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</si>
  <si>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</si>
  <si>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</si>
  <si>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</si>
  <si>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</si>
  <si>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</si>
  <si>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</si>
  <si>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</si>
  <si>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</si>
  <si>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</si>
  <si>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</si>
  <si>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</si>
  <si>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</si>
  <si>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</si>
  <si>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</si>
  <si>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</si>
  <si>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</si>
  <si>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</si>
  <si>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</si>
  <si>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</si>
  <si>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</si>
  <si>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</si>
  <si>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</si>
  <si>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</si>
  <si>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</si>
  <si>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</si>
  <si>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</si>
  <si>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</si>
  <si>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</si>
  <si>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</si>
  <si>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</si>
  <si>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</si>
  <si>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</si>
  <si>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</si>
  <si>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</si>
  <si>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</si>
  <si>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</si>
  <si>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</si>
  <si>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</si>
  <si>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</si>
  <si>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</si>
  <si>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</si>
  <si>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</si>
  <si>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</si>
  <si>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</si>
  <si>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</si>
  <si>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</si>
  <si>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</si>
  <si>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</si>
  <si>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</si>
  <si>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</si>
  <si>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</si>
  <si>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</si>
  <si>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</si>
  <si>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</si>
  <si>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</si>
  <si>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</si>
  <si>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</si>
  <si>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</si>
  <si>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</si>
  <si>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</si>
  <si>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</si>
  <si>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</si>
  <si>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</si>
  <si>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</si>
  <si>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</si>
  <si>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</si>
  <si>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</si>
  <si>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</si>
  <si>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</si>
  <si>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</si>
  <si>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</si>
  <si>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</si>
  <si>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</si>
  <si>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</si>
  <si>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</si>
  <si>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</si>
  <si>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</si>
  <si>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</si>
  <si>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</si>
  <si>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</si>
  <si>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</si>
  <si>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</si>
  <si>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</si>
  <si>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</si>
  <si>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</si>
  <si>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</si>
  <si>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</si>
  <si>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</si>
  <si>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</si>
  <si>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</si>
  <si>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</si>
  <si>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</si>
  <si>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</si>
  <si>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</si>
  <si>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</si>
  <si>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</si>
  <si>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</si>
  <si>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</si>
  <si>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</si>
  <si>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</si>
  <si>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</si>
  <si>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</si>
  <si>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</si>
  <si>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</si>
  <si>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</si>
  <si>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</si>
  <si>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</si>
  <si>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</si>
  <si>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</si>
  <si>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</si>
  <si>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</si>
  <si>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</si>
  <si>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</si>
  <si>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</si>
  <si>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</si>
  <si>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</si>
  <si>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</si>
  <si>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</si>
  <si>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</si>
  <si>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</si>
  <si>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</si>
  <si>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</si>
  <si>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</si>
  <si>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</si>
  <si>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</si>
  <si>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</si>
  <si>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</si>
  <si>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</si>
  <si>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</si>
  <si>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</si>
  <si>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</si>
  <si>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</si>
  <si>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</si>
  <si>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</si>
  <si>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</si>
  <si>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</si>
  <si>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</si>
  <si>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</si>
  <si>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</si>
  <si>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</si>
  <si>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</si>
  <si>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</si>
  <si>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</si>
  <si>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</si>
  <si>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</si>
  <si>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</si>
  <si>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</si>
  <si>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</si>
  <si>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</si>
  <si>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</si>
  <si>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</si>
  <si>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</si>
  <si>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</si>
  <si>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</si>
  <si>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</si>
  <si>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</si>
  <si>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</si>
  <si>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</si>
  <si>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</si>
  <si>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</si>
  <si>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</si>
  <si>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</si>
  <si>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</si>
  <si>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</si>
  <si>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</si>
  <si>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</si>
  <si>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</si>
  <si>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</si>
  <si>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</si>
  <si>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</si>
  <si>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</si>
  <si>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</si>
  <si>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</si>
  <si>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</si>
  <si>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</si>
  <si>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</si>
  <si>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</si>
  <si>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</si>
  <si>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</si>
  <si>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</si>
  <si>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</si>
  <si>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</si>
  <si>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</si>
  <si>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</si>
  <si>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</si>
  <si>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</si>
  <si>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</si>
  <si>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</si>
  <si>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</si>
  <si>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</si>
  <si>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</si>
  <si>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</si>
  <si>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</si>
  <si>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</si>
  <si>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</si>
  <si>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</si>
  <si>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</si>
  <si>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</si>
  <si>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</si>
  <si>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</si>
  <si>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</si>
  <si>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</si>
  <si>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</si>
  <si>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</si>
  <si>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</si>
  <si>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</si>
  <si>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</si>
  <si>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</si>
  <si>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</si>
  <si>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</si>
  <si>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</si>
  <si>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</si>
  <si>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</si>
  <si>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</si>
  <si>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</si>
  <si>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</si>
  <si>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</si>
  <si>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</si>
  <si>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</si>
  <si>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</si>
  <si>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</si>
  <si>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</si>
  <si>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</si>
  <si>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</si>
  <si>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</si>
  <si>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</si>
  <si>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</si>
  <si>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</si>
  <si>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</si>
  <si>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</si>
  <si>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</si>
  <si>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</si>
  <si>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</si>
  <si>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</si>
  <si>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</si>
  <si>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</si>
  <si>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</si>
  <si>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</si>
  <si>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</si>
  <si>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</si>
  <si>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</si>
  <si>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</si>
  <si>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</si>
  <si>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</si>
  <si>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</si>
  <si>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</si>
  <si>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</si>
  <si>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</si>
  <si>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</si>
  <si>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</si>
  <si>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</si>
  <si>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</si>
  <si>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</si>
  <si>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</si>
  <si>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</si>
  <si>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</si>
  <si>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</si>
  <si>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</si>
  <si>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</si>
  <si>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</si>
  <si>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</si>
  <si>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</si>
  <si>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</si>
  <si>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</si>
  <si>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</si>
  <si>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</si>
  <si>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</si>
  <si>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</si>
  <si>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</si>
  <si>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</si>
  <si>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</si>
  <si>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</si>
  <si>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</si>
  <si>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</si>
  <si>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</si>
  <si>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</si>
  <si>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</si>
  <si>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</si>
  <si>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</si>
  <si>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</si>
  <si>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</si>
  <si>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</si>
  <si>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</si>
  <si>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</si>
  <si>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</si>
  <si>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</si>
  <si>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</si>
  <si>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</si>
  <si>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</si>
  <si>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</si>
  <si>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</si>
  <si>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</si>
  <si>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</si>
  <si>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</si>
  <si>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</si>
  <si>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</si>
  <si>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</si>
  <si>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</si>
  <si>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</si>
  <si>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</si>
  <si>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</si>
  <si>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</si>
  <si>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</si>
  <si>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</si>
  <si>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</si>
  <si>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</si>
  <si>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</si>
  <si>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</si>
  <si>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</si>
  <si>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</si>
  <si>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</si>
  <si>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</si>
  <si>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</si>
  <si>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</si>
  <si>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</si>
  <si>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</si>
  <si>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</si>
  <si>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</si>
  <si>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</si>
  <si>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</si>
  <si>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</si>
  <si>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</si>
  <si>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</si>
  <si>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</si>
  <si>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</si>
  <si>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</si>
  <si>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</si>
  <si>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</si>
  <si>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</si>
  <si>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</si>
  <si>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</si>
  <si>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</si>
  <si>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</si>
  <si>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</si>
  <si>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</si>
  <si>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</si>
  <si>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</si>
  <si>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</si>
  <si>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</si>
  <si>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</si>
  <si>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</si>
  <si>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</si>
  <si>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</si>
  <si>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</si>
  <si>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</si>
  <si>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</si>
  <si>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</si>
  <si>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</si>
  <si>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</si>
  <si>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</si>
  <si>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</si>
  <si>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</si>
  <si>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</si>
  <si>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</si>
  <si>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</si>
  <si>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</si>
  <si>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</si>
  <si>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</si>
  <si>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</si>
  <si>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</si>
  <si>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</si>
  <si>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</si>
  <si>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</si>
  <si>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</si>
  <si>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</si>
  <si>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</si>
  <si>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</si>
  <si>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</si>
  <si>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</si>
  <si>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</si>
  <si>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</si>
  <si>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</si>
  <si>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</si>
  <si>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</si>
  <si>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</si>
  <si>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</si>
  <si>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</si>
  <si>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</si>
  <si>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</si>
  <si>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</si>
  <si>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</si>
  <si>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</si>
  <si>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</si>
  <si>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</si>
  <si>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</si>
  <si>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</si>
  <si>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</si>
  <si>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</si>
  <si>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</si>
  <si>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</si>
  <si>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</si>
  <si>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</si>
  <si>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</si>
  <si>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</si>
  <si>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</si>
  <si>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</si>
  <si>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</si>
  <si>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</si>
  <si>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</si>
  <si>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</si>
  <si>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</si>
  <si>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</si>
  <si>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</si>
  <si>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</si>
  <si>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</si>
  <si>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</si>
  <si>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</si>
  <si>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</si>
  <si>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</si>
  <si>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</si>
  <si>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</si>
  <si>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</si>
  <si>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</si>
  <si>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</si>
  <si>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</si>
  <si>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</si>
  <si>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</si>
  <si>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</si>
  <si>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</si>
  <si>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</si>
  <si>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</si>
  <si>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</si>
  <si>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</si>
  <si>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</si>
  <si>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</si>
  <si>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</si>
  <si>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</si>
  <si>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</si>
  <si>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</si>
  <si>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</si>
  <si>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</si>
  <si>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</si>
  <si>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</si>
  <si>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</si>
  <si>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</si>
  <si>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</si>
  <si>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</si>
  <si>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</si>
  <si>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</si>
  <si>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</si>
  <si>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</si>
  <si>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</si>
  <si>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</si>
  <si>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</si>
  <si>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</si>
  <si>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</si>
  <si>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</si>
  <si>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</si>
  <si>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</si>
  <si>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</si>
  <si>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</si>
  <si>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</si>
  <si>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</si>
  <si>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</si>
  <si>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</si>
  <si>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</si>
  <si>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</si>
  <si>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</si>
  <si>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</si>
  <si>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</si>
  <si>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</si>
  <si>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</si>
  <si>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</si>
  <si>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</si>
  <si>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</si>
  <si>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</si>
  <si>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</si>
  <si>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</si>
  <si>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</si>
  <si>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</si>
  <si>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</si>
  <si>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</si>
  <si>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</si>
  <si>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</si>
  <si>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</si>
  <si>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</si>
  <si>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</si>
  <si>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</si>
  <si>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</si>
  <si>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</si>
  <si>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</si>
  <si>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</si>
  <si>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</si>
  <si>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</si>
  <si>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</si>
  <si>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</si>
  <si>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</si>
  <si>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</si>
  <si>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</si>
  <si>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</si>
  <si>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</si>
  <si>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</si>
  <si>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</si>
  <si>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</si>
  <si>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</si>
  <si>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</si>
  <si>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</si>
  <si>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</si>
  <si>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</si>
  <si>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</si>
  <si>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</si>
  <si>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</si>
  <si>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</si>
  <si>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</si>
  <si>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</si>
  <si>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</si>
  <si>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</si>
  <si>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</si>
  <si>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</si>
  <si>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</si>
  <si>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</si>
  <si>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</si>
  <si>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</si>
  <si>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</si>
  <si>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</si>
  <si>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</si>
  <si>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</si>
  <si>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</si>
  <si>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</si>
  <si>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</si>
  <si>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</si>
  <si>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</si>
  <si>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</si>
  <si>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</si>
  <si>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</si>
  <si>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</si>
  <si>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</si>
  <si>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</si>
  <si>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</si>
  <si>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</si>
  <si>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</si>
  <si>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</si>
  <si>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</si>
  <si>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</si>
  <si>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</si>
  <si>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</si>
  <si>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</si>
  <si>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</si>
  <si>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</si>
  <si>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</si>
  <si>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</si>
  <si>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</si>
  <si>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</si>
  <si>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</si>
  <si>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</si>
  <si>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</si>
  <si>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</si>
  <si>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</si>
  <si>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</si>
  <si>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</si>
  <si>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</si>
  <si>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</si>
  <si>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</si>
  <si>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</si>
  <si>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</si>
  <si>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</si>
  <si>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</si>
  <si>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</si>
  <si>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</si>
  <si>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</si>
  <si>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</si>
  <si>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</si>
  <si>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</si>
  <si>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</si>
  <si>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</si>
  <si>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</si>
  <si>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</si>
  <si>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</si>
  <si>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</si>
  <si>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</si>
  <si>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</si>
  <si>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</si>
  <si>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</si>
  <si>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</si>
  <si>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</si>
  <si>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</si>
  <si>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</si>
  <si>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</si>
  <si>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</si>
  <si>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</si>
  <si>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</si>
  <si>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</si>
  <si>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</si>
  <si>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</si>
  <si>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</si>
  <si>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</si>
  <si>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</si>
  <si>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</si>
  <si>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</si>
  <si>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</si>
  <si>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</si>
  <si>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</si>
  <si>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</si>
  <si>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</si>
  <si>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</si>
  <si>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</si>
  <si>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</si>
  <si>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</si>
  <si>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</si>
  <si>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</si>
  <si>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</si>
  <si>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</si>
  <si>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</si>
  <si>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</si>
  <si>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</si>
  <si>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</si>
  <si>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</si>
  <si>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</si>
  <si>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</si>
  <si>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</si>
  <si>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</si>
  <si>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</si>
  <si>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</si>
  <si>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</si>
  <si>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</si>
  <si>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</si>
  <si>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</si>
  <si>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</si>
  <si>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</si>
  <si>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</si>
  <si>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</si>
  <si>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</si>
  <si>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</si>
  <si>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</si>
  <si>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</si>
  <si>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</si>
  <si>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</si>
  <si>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</si>
  <si>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</si>
  <si>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</si>
  <si>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</si>
  <si>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</si>
  <si>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</si>
  <si>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</si>
  <si>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</si>
  <si>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</si>
  <si>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</si>
  <si>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</si>
  <si>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</si>
  <si>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</si>
  <si>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</si>
  <si>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</si>
  <si>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</si>
  <si>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</si>
  <si>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</si>
  <si>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</si>
  <si>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</si>
  <si>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</si>
  <si>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</si>
  <si>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</si>
  <si>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</si>
  <si>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</si>
  <si>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</si>
  <si>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</si>
  <si>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</si>
  <si>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</si>
  <si>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</si>
  <si>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</si>
  <si>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</si>
  <si>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</si>
  <si>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</si>
  <si>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</si>
  <si>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</si>
  <si>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</si>
  <si>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</si>
  <si>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</si>
  <si>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</si>
  <si>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</si>
  <si>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</si>
  <si>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</si>
  <si>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</si>
  <si>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</si>
  <si>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</si>
  <si>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</si>
  <si>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</si>
  <si>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</si>
  <si>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</si>
  <si>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</si>
  <si>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</si>
  <si>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</si>
  <si>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</si>
  <si>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</si>
  <si>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</si>
  <si>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</si>
  <si>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</si>
  <si>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</si>
  <si>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</si>
  <si>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</si>
  <si>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</si>
  <si>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</si>
  <si>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</si>
  <si>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</si>
  <si>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</si>
  <si>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</si>
  <si>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</si>
  <si>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</si>
  <si>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</si>
  <si>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</si>
  <si>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</si>
  <si>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</si>
  <si>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</si>
  <si>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</si>
  <si>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</si>
  <si>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</si>
  <si>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</si>
  <si>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</si>
  <si>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</si>
  <si>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</si>
  <si>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</si>
  <si>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</si>
  <si>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</si>
  <si>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</si>
  <si>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</si>
  <si>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</si>
  <si>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</si>
  <si>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</si>
  <si>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</si>
  <si>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</si>
  <si>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</si>
  <si>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</si>
  <si>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</si>
  <si>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</si>
  <si>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</si>
  <si>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</si>
  <si>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</si>
  <si>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</si>
  <si>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</si>
  <si>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</si>
  <si>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</si>
  <si>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</si>
  <si>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</si>
  <si>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</si>
  <si>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</si>
  <si>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</si>
  <si>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</si>
  <si>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</si>
  <si>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</si>
  <si>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</si>
  <si>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</si>
  <si>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</si>
  <si>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</si>
  <si>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</si>
  <si>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</si>
  <si>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</si>
  <si>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</si>
  <si>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</si>
  <si>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</si>
  <si>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</si>
  <si>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</si>
  <si>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</si>
  <si>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</si>
  <si>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</si>
  <si>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</si>
  <si>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</si>
  <si>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</si>
  <si>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</si>
  <si>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</si>
  <si>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</si>
  <si>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</si>
  <si>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</si>
  <si>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</si>
  <si>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</si>
  <si>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</si>
  <si>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</si>
  <si>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</si>
  <si>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</si>
  <si>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</si>
  <si>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</si>
  <si>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</si>
  <si>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</si>
  <si>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</si>
  <si>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</si>
  <si>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</si>
  <si>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</si>
  <si>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</si>
  <si>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</si>
  <si>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</si>
  <si>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</si>
  <si>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</si>
  <si>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</si>
  <si>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</si>
  <si>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</si>
  <si>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</si>
  <si>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</si>
  <si>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</si>
  <si>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</si>
  <si>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</si>
  <si>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</si>
  <si>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</si>
  <si>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</si>
  <si>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</si>
  <si>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</si>
  <si>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</si>
  <si>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</si>
  <si>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</si>
  <si>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</si>
  <si>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</si>
  <si>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</si>
  <si>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</si>
  <si>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</si>
  <si>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</si>
  <si>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</si>
  <si>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</si>
  <si>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</si>
  <si>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</si>
  <si>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</si>
  <si>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</si>
  <si>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</si>
  <si>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</si>
  <si>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</si>
  <si>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</si>
  <si>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</si>
  <si>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</si>
  <si>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</si>
  <si>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</si>
  <si>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</si>
  <si>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</si>
  <si>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</si>
  <si>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</si>
  <si>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</si>
  <si>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</si>
  <si>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</si>
  <si>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</si>
  <si>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</si>
  <si>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</si>
  <si>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</si>
  <si>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</si>
  <si>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</si>
  <si>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</si>
  <si>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</si>
  <si>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</si>
  <si>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</si>
  <si>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</si>
  <si>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</si>
  <si>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</si>
  <si>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</si>
  <si>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</si>
  <si>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</si>
  <si>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</si>
  <si>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</si>
  <si>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</si>
  <si>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</si>
  <si>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</si>
  <si>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</si>
  <si>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</si>
  <si>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</si>
  <si>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</si>
  <si>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</si>
  <si>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</si>
  <si>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</si>
  <si>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</si>
  <si>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</si>
  <si>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</si>
  <si>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</si>
  <si>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</si>
  <si>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</si>
  <si>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</si>
  <si>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</si>
  <si>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</si>
  <si>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</si>
  <si>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</si>
  <si>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</si>
  <si>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</si>
  <si>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</si>
  <si>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</si>
  <si>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</si>
  <si>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</si>
  <si>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</si>
  <si>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</si>
  <si>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</si>
  <si>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</si>
  <si>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</si>
  <si>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</si>
  <si>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</si>
  <si>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</si>
  <si>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</si>
  <si>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</si>
  <si>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</si>
  <si>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</si>
  <si>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</si>
  <si>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</si>
  <si>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</si>
  <si>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</si>
  <si>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</si>
  <si>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</si>
  <si>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</si>
  <si>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</si>
  <si>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</si>
  <si>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</si>
  <si>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</si>
  <si>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</si>
  <si>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</si>
  <si>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</si>
  <si>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</si>
  <si>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</si>
  <si>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</si>
  <si>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</si>
  <si>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</si>
  <si>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</si>
  <si>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</si>
  <si>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</si>
  <si>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</si>
  <si>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</si>
  <si>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</si>
  <si>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</si>
  <si>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</si>
  <si>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</si>
  <si>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</si>
  <si>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</si>
  <si>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</si>
  <si>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</si>
  <si>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</si>
  <si>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</si>
  <si>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</si>
  <si>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</si>
  <si>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</si>
  <si>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</si>
  <si>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</si>
  <si>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</si>
  <si>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</si>
  <si>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</si>
  <si>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</si>
  <si>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</si>
  <si>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</si>
  <si>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</si>
  <si>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</si>
  <si>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</si>
  <si>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</si>
  <si>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</si>
  <si>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</si>
  <si>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</si>
  <si>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</si>
  <si>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</si>
  <si>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</si>
  <si>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</si>
  <si>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</si>
  <si>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</si>
  <si>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</si>
  <si>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</si>
  <si>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</si>
  <si>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</si>
  <si>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</si>
  <si>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</si>
  <si>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</si>
  <si>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</si>
  <si>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</si>
  <si>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</si>
  <si>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</si>
  <si>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</si>
  <si>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</si>
  <si>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</si>
  <si>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</si>
  <si>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</si>
  <si>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</si>
  <si>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</si>
  <si>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</si>
  <si>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</si>
  <si>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</si>
  <si>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</si>
  <si>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</si>
  <si>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</si>
  <si>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</si>
  <si>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</si>
  <si>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</si>
  <si>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</si>
  <si>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</si>
  <si>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</si>
  <si>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</si>
  <si>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</si>
  <si>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</si>
  <si>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</si>
  <si>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</si>
  <si>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</si>
  <si>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</si>
  <si>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</si>
  <si>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</si>
  <si>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</si>
  <si>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</si>
  <si>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</si>
  <si>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</si>
  <si>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</si>
  <si>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</si>
  <si>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</si>
  <si>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</si>
  <si>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</si>
  <si>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</si>
  <si>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</si>
  <si>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</si>
  <si>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</si>
  <si>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</si>
  <si>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</si>
  <si>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</si>
  <si>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</si>
  <si>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</si>
  <si>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</si>
  <si>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</si>
  <si>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</si>
  <si>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</si>
  <si>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</si>
  <si>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</si>
  <si>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</si>
  <si>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</si>
  <si>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</si>
  <si>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</si>
  <si>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</si>
  <si>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</si>
  <si>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</si>
  <si>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</si>
  <si>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</si>
  <si>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</si>
  <si>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</si>
  <si>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</si>
  <si>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</si>
  <si>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</si>
  <si>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</si>
  <si>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</si>
  <si>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</si>
  <si>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</si>
  <si>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</si>
  <si>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</si>
  <si>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</si>
  <si>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</si>
  <si>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</si>
  <si>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</si>
  <si>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</si>
  <si>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</si>
  <si>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</si>
  <si>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</si>
  <si>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</si>
  <si>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</si>
  <si>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</si>
  <si>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</si>
  <si>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</si>
  <si>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</si>
  <si>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</si>
  <si>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</si>
  <si>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</si>
  <si>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</si>
  <si>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</si>
  <si>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</si>
  <si>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</si>
  <si>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</si>
  <si>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</si>
  <si>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</si>
  <si>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</si>
  <si>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</si>
  <si>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</si>
  <si>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</si>
  <si>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</si>
  <si>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</si>
  <si>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</si>
  <si>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</si>
  <si>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</si>
  <si>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</si>
  <si>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</si>
  <si>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</si>
  <si>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</si>
  <si>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</si>
  <si>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</si>
  <si>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</si>
  <si>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</si>
  <si>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</si>
  <si>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</si>
  <si>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</si>
  <si>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</si>
  <si>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</si>
  <si>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</si>
  <si>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</si>
  <si>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</si>
  <si>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</si>
  <si>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</si>
  <si>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</si>
  <si>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</si>
  <si>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</si>
  <si>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</si>
  <si>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</si>
  <si>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</si>
  <si>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</si>
  <si>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</si>
  <si>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</si>
  <si>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</si>
  <si>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</si>
  <si>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</si>
  <si>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</si>
  <si>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</si>
  <si>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</si>
  <si>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</si>
  <si>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</si>
  <si>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</si>
  <si>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</si>
  <si>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</si>
  <si>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</si>
  <si>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</si>
  <si>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</si>
  <si>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</si>
  <si>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</si>
  <si>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</si>
  <si>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</si>
  <si>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</si>
  <si>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</si>
  <si>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</si>
  <si>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</si>
  <si>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</si>
  <si>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</si>
  <si>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</si>
  <si>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</si>
  <si>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</si>
  <si>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</si>
  <si>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</si>
  <si>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</si>
  <si>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</si>
  <si>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</si>
  <si>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</si>
  <si>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</si>
  <si>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</si>
  <si>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</si>
  <si>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</si>
  <si>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</si>
  <si>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</si>
  <si>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</si>
  <si>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</si>
  <si>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</si>
  <si>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</si>
  <si>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</si>
  <si>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</si>
  <si>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</si>
  <si>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</si>
  <si>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</si>
  <si>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</si>
  <si>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</si>
  <si>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</si>
  <si>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</si>
  <si>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</si>
  <si>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</si>
  <si>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</si>
  <si>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</si>
  <si>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</si>
  <si>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</si>
  <si>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</si>
  <si>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</si>
  <si>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</si>
  <si>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</si>
  <si>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</si>
  <si>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</si>
  <si>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</si>
  <si>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</si>
  <si>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</si>
  <si>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</si>
  <si>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</si>
  <si>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</si>
  <si>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</si>
  <si>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</si>
  <si>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</si>
  <si>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</si>
  <si>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</si>
  <si>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</si>
  <si>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</si>
  <si>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</si>
  <si>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</si>
  <si>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</si>
  <si>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</si>
  <si>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</si>
  <si>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</si>
  <si>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</si>
  <si>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</si>
  <si>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</si>
  <si>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</si>
  <si>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</si>
  <si>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</si>
  <si>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</si>
  <si>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</si>
  <si>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</si>
  <si>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</si>
  <si>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</si>
  <si>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</si>
  <si>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</si>
  <si>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</si>
  <si>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</si>
  <si>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</si>
  <si>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</si>
  <si>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</si>
  <si>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</si>
  <si>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</si>
  <si>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</si>
  <si>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</si>
  <si>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</si>
  <si>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</si>
  <si>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</si>
  <si>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</si>
  <si>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</si>
  <si>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</si>
  <si>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</si>
  <si>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</si>
  <si>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</si>
  <si>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</si>
  <si>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</si>
  <si>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</si>
  <si>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</si>
  <si>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</si>
  <si>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</si>
  <si>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</si>
  <si>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</si>
  <si>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</si>
  <si>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</si>
  <si>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</si>
  <si>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</si>
  <si>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</si>
  <si>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</si>
  <si>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</si>
  <si>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</si>
  <si>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</si>
  <si>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</si>
  <si>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</si>
  <si>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</si>
  <si>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</si>
  <si>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</si>
  <si>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</si>
  <si>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</si>
  <si>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</si>
  <si>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</si>
  <si>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</si>
  <si>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</si>
  <si>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</si>
  <si>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</si>
  <si>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</si>
  <si>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</si>
  <si>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</si>
  <si>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</si>
  <si>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</si>
  <si>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</si>
  <si>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</si>
  <si>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</si>
  <si>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</si>
  <si>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</si>
  <si>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</si>
  <si>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</si>
  <si>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</si>
  <si>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</si>
  <si>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</si>
  <si>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</si>
  <si>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</si>
  <si>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</si>
  <si>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</si>
  <si>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</si>
  <si>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</si>
  <si>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</si>
  <si>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</si>
  <si>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</si>
  <si>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</si>
  <si>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</si>
  <si>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</si>
  <si>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</si>
  <si>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</si>
  <si>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</si>
  <si>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</si>
  <si>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</si>
  <si>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</si>
  <si>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</si>
  <si>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</si>
  <si>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</si>
  <si>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</si>
  <si>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</si>
  <si>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</si>
  <si>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</si>
  <si>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</si>
  <si>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</si>
  <si>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</si>
  <si>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</si>
  <si>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</si>
  <si>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</si>
  <si>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</si>
  <si>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</si>
  <si>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</si>
  <si>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</si>
  <si>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</si>
  <si>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</si>
  <si>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</si>
  <si>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</si>
  <si>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</si>
  <si>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</si>
  <si>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</si>
  <si>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</si>
  <si>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</si>
  <si>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</si>
  <si>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</si>
  <si>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</si>
  <si>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</si>
  <si>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</si>
  <si>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</si>
  <si>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</si>
  <si>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</si>
  <si>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</si>
  <si>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</si>
  <si>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</si>
  <si>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</si>
  <si>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</si>
  <si>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</si>
  <si>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</si>
  <si>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</si>
  <si>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</si>
  <si>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</si>
  <si>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</si>
  <si>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</si>
  <si>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</si>
  <si>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</si>
  <si>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</si>
  <si>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</si>
  <si>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</si>
  <si>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</si>
  <si>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</si>
  <si>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</si>
  <si>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</si>
  <si>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</si>
  <si>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</si>
  <si>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</si>
  <si>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</si>
  <si>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</si>
  <si>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</si>
  <si>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</si>
  <si>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</si>
  <si>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</si>
  <si>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</si>
  <si>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</si>
  <si>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</si>
  <si>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</si>
  <si>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</si>
  <si>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</si>
  <si>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</si>
  <si>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</si>
  <si>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</si>
  <si>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</si>
  <si>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</si>
  <si>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</si>
  <si>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</si>
  <si>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</si>
  <si>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</si>
  <si>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</si>
  <si>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</si>
  <si>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</si>
  <si>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</si>
  <si>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</si>
  <si>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</si>
  <si>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</si>
  <si>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</si>
  <si>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</si>
  <si>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</si>
  <si>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</si>
  <si>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</si>
  <si>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</si>
  <si>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</si>
  <si>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</si>
  <si>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</si>
  <si>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</si>
  <si>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</si>
  <si>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</si>
  <si>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</si>
  <si>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</si>
  <si>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</si>
  <si>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</si>
  <si>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</si>
  <si>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</si>
  <si>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</si>
  <si>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</si>
  <si>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</si>
  <si>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</si>
  <si>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</si>
  <si>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</si>
  <si>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</si>
  <si>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</si>
  <si>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</si>
  <si>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</si>
  <si>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</si>
  <si>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</si>
  <si>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</si>
  <si>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</si>
  <si>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</si>
  <si>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</si>
  <si>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</si>
  <si>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</si>
  <si>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</si>
  <si>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</si>
  <si>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</si>
  <si>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</si>
  <si>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</si>
  <si>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</si>
  <si>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</si>
  <si>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</si>
  <si>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</si>
  <si>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</si>
  <si>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</si>
  <si>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</si>
  <si>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</si>
  <si>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</si>
  <si>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</si>
  <si>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</si>
  <si>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</si>
  <si>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</si>
  <si>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</si>
  <si>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</si>
  <si>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</si>
  <si>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</si>
  <si>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</si>
  <si>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</si>
  <si>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</si>
  <si>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</si>
  <si>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</si>
  <si>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</si>
  <si>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</si>
  <si>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</si>
  <si>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</si>
  <si>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</si>
  <si>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</si>
  <si>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</si>
  <si>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</si>
  <si>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</si>
  <si>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</si>
  <si>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</si>
  <si>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</si>
  <si>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</si>
  <si>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</si>
  <si>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</si>
  <si>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</si>
  <si>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</si>
  <si>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</si>
  <si>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</si>
  <si>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</si>
  <si>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</si>
  <si>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</si>
  <si>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</si>
  <si>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</si>
  <si>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</si>
  <si>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</si>
  <si>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</si>
  <si>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</si>
  <si>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</si>
  <si>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</si>
  <si>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</si>
  <si>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</si>
  <si>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</si>
  <si>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</si>
  <si>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</si>
  <si>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</si>
  <si>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</si>
  <si>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</si>
  <si>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</si>
  <si>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</si>
  <si>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</si>
  <si>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</si>
  <si>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</si>
  <si>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</si>
  <si>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</si>
  <si>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</si>
  <si>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</si>
  <si>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</si>
  <si>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</si>
  <si>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</si>
  <si>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</si>
  <si>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</si>
  <si>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</si>
  <si>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</si>
  <si>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</si>
  <si>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</si>
  <si>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</si>
  <si>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</si>
  <si>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</si>
  <si>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</si>
  <si>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</si>
  <si>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</si>
  <si>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</si>
  <si>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</si>
  <si>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</si>
  <si>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</si>
  <si>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</si>
  <si>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</si>
  <si>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</si>
  <si>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</si>
  <si>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</si>
  <si>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</si>
  <si>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</si>
  <si>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</si>
  <si>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</si>
  <si>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</si>
  <si>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</si>
  <si>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</si>
  <si>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</si>
  <si>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</si>
  <si>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</si>
  <si>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</si>
  <si>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</si>
  <si>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</si>
  <si>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</si>
  <si>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</si>
  <si>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</si>
  <si>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</si>
  <si>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</si>
  <si>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</si>
  <si>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</si>
  <si>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</si>
  <si>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</si>
  <si>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</si>
  <si>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</si>
  <si>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</si>
  <si>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</si>
  <si>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</si>
  <si>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</si>
  <si>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</si>
  <si>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</si>
  <si>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</si>
  <si>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</si>
  <si>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</si>
  <si>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</si>
  <si>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</si>
  <si>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</si>
  <si>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</si>
  <si>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</si>
  <si>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</si>
  <si>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</si>
  <si>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</si>
  <si>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</si>
  <si>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</si>
  <si>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</si>
  <si>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</si>
  <si>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</si>
  <si>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</si>
  <si>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</si>
  <si>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</si>
  <si>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</si>
  <si>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</si>
  <si>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</si>
  <si>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</si>
  <si>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</si>
  <si>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</si>
  <si>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</si>
  <si>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</si>
  <si>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</si>
  <si>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</si>
  <si>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</si>
  <si>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</si>
  <si>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</si>
  <si>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</si>
  <si>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</si>
  <si>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</si>
  <si>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</si>
  <si>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</si>
  <si>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</si>
  <si>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</si>
  <si>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</si>
  <si>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</si>
  <si>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</si>
  <si>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</si>
  <si>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</si>
  <si>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</si>
  <si>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</si>
  <si>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</si>
  <si>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</si>
  <si>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</si>
  <si>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</si>
  <si>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</si>
  <si>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</si>
  <si>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</si>
  <si>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</si>
  <si>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</si>
  <si>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</si>
  <si>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</si>
  <si>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</si>
  <si>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</si>
  <si>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</si>
  <si>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</si>
  <si>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</si>
  <si>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</si>
  <si>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</si>
  <si>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</si>
  <si>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</si>
  <si>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</si>
  <si>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</si>
  <si>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</si>
  <si>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</si>
  <si>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</si>
  <si>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</si>
  <si>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</si>
  <si>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</si>
  <si>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</si>
  <si>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</si>
  <si>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</si>
  <si>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</si>
  <si>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</si>
  <si>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</si>
  <si>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</si>
  <si>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</si>
  <si>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</si>
  <si>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</si>
  <si>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</si>
  <si>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</si>
  <si>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</si>
  <si>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</si>
  <si>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</si>
  <si>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</si>
  <si>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</si>
  <si>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</si>
  <si>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</si>
  <si>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</si>
  <si>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</si>
  <si>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</si>
  <si>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</si>
  <si>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</si>
  <si>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</si>
  <si>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</si>
  <si>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</si>
  <si>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</si>
  <si>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</si>
  <si>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</si>
  <si>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</si>
  <si>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</si>
  <si>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</si>
  <si>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</si>
  <si>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</si>
  <si>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</si>
  <si>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</si>
  <si>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</si>
  <si>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</si>
  <si>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</si>
  <si>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</si>
  <si>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</si>
  <si>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</si>
  <si>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</si>
  <si>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</si>
  <si>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</si>
  <si>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</si>
  <si>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</si>
  <si>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</si>
  <si>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</si>
  <si>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</si>
  <si>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</si>
  <si>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</si>
  <si>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</si>
  <si>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</si>
  <si>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</si>
  <si>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</si>
  <si>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</si>
  <si>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</si>
  <si>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</si>
  <si>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</si>
  <si>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</si>
  <si>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</si>
  <si>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</si>
  <si>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</si>
  <si>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</si>
  <si>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</si>
  <si>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</si>
  <si>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</si>
  <si>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</si>
  <si>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</si>
  <si>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</si>
  <si>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</si>
  <si>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</si>
  <si>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</si>
  <si>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</si>
  <si>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</si>
  <si>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</si>
  <si>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</si>
  <si>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</si>
  <si>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</si>
  <si>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</si>
  <si>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</si>
  <si>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</si>
  <si>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</si>
  <si>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</si>
  <si>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</si>
  <si>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</si>
  <si>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</si>
  <si>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</si>
  <si>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</si>
  <si>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</si>
  <si>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</si>
  <si>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</si>
  <si>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</si>
  <si>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</si>
  <si>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</si>
  <si>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</si>
  <si>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</si>
  <si>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</si>
  <si>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</si>
  <si>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</si>
  <si>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</si>
  <si>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</si>
  <si>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</si>
  <si>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</si>
  <si>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</si>
  <si>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</si>
  <si>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</si>
  <si>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</si>
  <si>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</si>
  <si>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</si>
  <si>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</si>
  <si>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</si>
  <si>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</si>
  <si>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</si>
  <si>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</si>
  <si>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</si>
  <si>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</si>
  <si>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</si>
  <si>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</si>
  <si>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</si>
  <si>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</si>
  <si>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</si>
  <si>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</si>
  <si>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</si>
  <si>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</si>
  <si>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</si>
  <si>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</si>
  <si>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</si>
  <si>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</si>
  <si>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</si>
  <si>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</si>
  <si>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</si>
  <si>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</si>
  <si>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</si>
  <si>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</si>
  <si>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</si>
  <si>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</si>
  <si>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</si>
  <si>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</si>
  <si>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</si>
  <si>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</si>
  <si>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</si>
  <si>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</si>
  <si>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</si>
  <si>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</si>
  <si>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</si>
  <si>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</si>
  <si>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</si>
  <si>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</si>
  <si>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</si>
  <si>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</si>
  <si>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</si>
  <si>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</si>
  <si>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</si>
  <si>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</si>
  <si>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</si>
  <si>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</si>
  <si>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</si>
  <si>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</si>
  <si>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</si>
  <si>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</si>
  <si>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</si>
  <si>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</si>
  <si>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</si>
  <si>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</si>
  <si>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</si>
  <si>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</si>
  <si>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</si>
  <si>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</si>
  <si>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</si>
  <si>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</si>
  <si>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</si>
  <si>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</si>
  <si>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</si>
  <si>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</si>
  <si>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</si>
  <si>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</si>
  <si>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</si>
  <si>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</si>
  <si>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</si>
  <si>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</si>
  <si>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</si>
  <si>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</si>
  <si>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</si>
  <si>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</si>
  <si>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</si>
  <si>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</si>
  <si>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</si>
  <si>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</si>
  <si>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</si>
  <si>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</si>
  <si>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</si>
  <si>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</si>
  <si>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</si>
  <si>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</si>
  <si>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</si>
  <si>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</si>
  <si>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</si>
  <si>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</si>
  <si>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</si>
  <si>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</si>
  <si>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</si>
  <si>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</si>
  <si>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</si>
  <si>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</si>
  <si>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</si>
  <si>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</si>
  <si>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</si>
  <si>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</si>
  <si>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</si>
  <si>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</si>
  <si>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</si>
  <si>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</si>
  <si>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</si>
  <si>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</si>
  <si>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</si>
  <si>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</si>
  <si>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</si>
  <si>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</si>
  <si>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</si>
  <si>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</si>
  <si>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</si>
  <si>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</si>
  <si>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</si>
  <si>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</si>
  <si>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</si>
  <si>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</si>
  <si>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</si>
  <si>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</si>
  <si>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</si>
  <si>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</si>
  <si>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</si>
  <si>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</si>
  <si>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</si>
  <si>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</si>
  <si>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</si>
  <si>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</si>
  <si>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</si>
  <si>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</si>
  <si>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</si>
  <si>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</si>
  <si>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</si>
  <si>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</si>
  <si>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</si>
  <si>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</si>
  <si>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</si>
  <si>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</si>
  <si>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</si>
  <si>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</si>
  <si>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</si>
  <si>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</si>
  <si>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</si>
  <si>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</si>
  <si>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</si>
  <si>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</si>
  <si>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</si>
  <si>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</si>
  <si>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</si>
  <si>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</si>
  <si>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</si>
  <si>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</si>
  <si>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</si>
  <si>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</si>
  <si>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</si>
  <si>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</si>
  <si>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</si>
  <si>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</si>
  <si>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</si>
  <si>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</si>
  <si>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</si>
  <si>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</si>
  <si>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</si>
  <si>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</si>
  <si>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</si>
  <si>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</si>
  <si>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</si>
  <si>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</si>
  <si>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</si>
  <si>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</si>
  <si>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</si>
  <si>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</si>
  <si>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</si>
  <si>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</si>
  <si>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</si>
  <si>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</si>
  <si>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</si>
  <si>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</si>
  <si>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</si>
  <si>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</si>
  <si>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</si>
  <si>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</si>
  <si>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</si>
  <si>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</si>
  <si>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</si>
  <si>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</si>
  <si>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</si>
  <si>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</si>
  <si>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</si>
  <si>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</si>
  <si>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</si>
  <si>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</si>
  <si>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</si>
  <si>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</si>
  <si>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</si>
  <si>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</si>
  <si>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</si>
  <si>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</si>
  <si>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</si>
  <si>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</si>
  <si>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</si>
  <si>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</si>
  <si>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</si>
  <si>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</si>
  <si>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</si>
  <si>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</si>
  <si>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</si>
  <si>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</si>
  <si>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</si>
  <si>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</si>
  <si>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</si>
  <si>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</si>
  <si>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</si>
  <si>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</si>
  <si>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</si>
  <si>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</si>
  <si>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</si>
  <si>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</si>
  <si>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</si>
  <si>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</si>
  <si>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</si>
  <si>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</si>
  <si>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</si>
  <si>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</si>
  <si>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</si>
  <si>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</si>
  <si>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</si>
  <si>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</si>
  <si>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</si>
  <si>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</si>
  <si>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</si>
  <si>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</si>
  <si>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</si>
  <si>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</si>
  <si>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</si>
  <si>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</si>
  <si>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</si>
  <si>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</si>
  <si>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</si>
  <si>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</si>
  <si>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</si>
  <si>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</si>
  <si>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</si>
  <si>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</si>
  <si>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</si>
  <si>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</si>
  <si>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</si>
  <si>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</si>
  <si>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</si>
  <si>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</si>
  <si>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</si>
  <si>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</si>
  <si>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</si>
  <si>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</si>
  <si>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</si>
  <si>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</si>
  <si>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</si>
  <si>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</si>
  <si>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</si>
  <si>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</si>
  <si>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</si>
  <si>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</si>
  <si>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</si>
  <si>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</si>
  <si>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</si>
  <si>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</si>
  <si>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</si>
  <si>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</si>
  <si>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</si>
  <si>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</si>
  <si>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</si>
  <si>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</si>
  <si>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</si>
  <si>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</si>
  <si>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</si>
  <si>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</si>
  <si>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</si>
  <si>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</si>
  <si>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</si>
  <si>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</si>
  <si>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</si>
  <si>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</si>
  <si>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</si>
  <si>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</si>
  <si>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</si>
  <si>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</si>
  <si>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</si>
  <si>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</si>
  <si>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</si>
  <si>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</si>
  <si>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</si>
  <si>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</si>
  <si>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</si>
  <si>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</si>
  <si>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</si>
  <si>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</si>
  <si>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</si>
  <si>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</si>
  <si>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</si>
  <si>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</si>
  <si>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</si>
  <si>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</si>
  <si>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</si>
  <si>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</si>
  <si>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</si>
  <si>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</si>
  <si>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</si>
  <si>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</si>
  <si>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</si>
  <si>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</si>
  <si>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</si>
  <si>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</si>
  <si>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</si>
  <si>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</si>
  <si>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</si>
  <si>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</si>
  <si>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</si>
  <si>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</si>
  <si>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</si>
  <si>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</si>
  <si>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</si>
  <si>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</si>
  <si>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</si>
  <si>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</si>
  <si>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</si>
  <si>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</si>
  <si>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</si>
  <si>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</si>
  <si>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</si>
  <si>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</si>
  <si>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</si>
  <si>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</si>
  <si>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</si>
  <si>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</si>
  <si>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</si>
  <si>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</si>
  <si>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</si>
  <si>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</si>
  <si>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</si>
  <si>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</si>
  <si>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</si>
  <si>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</si>
  <si>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</si>
  <si>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</si>
  <si>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</si>
  <si>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</si>
  <si>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</si>
  <si>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</si>
  <si>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</si>
  <si>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</si>
  <si>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</si>
  <si>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</si>
  <si>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</si>
  <si>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</si>
  <si>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</si>
  <si>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</si>
  <si>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</si>
  <si>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</si>
  <si>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</si>
  <si>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</si>
  <si>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</si>
  <si>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</si>
  <si>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</si>
  <si>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</si>
  <si>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</si>
  <si>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</si>
  <si>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</si>
  <si>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</si>
  <si>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</si>
  <si>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</si>
  <si>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</si>
  <si>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</si>
  <si>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</si>
  <si>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</si>
  <si>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</si>
  <si>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</si>
  <si>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</si>
  <si>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</si>
  <si>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</si>
  <si>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</si>
  <si>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</si>
  <si>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</si>
  <si>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</si>
  <si>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</si>
  <si>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</si>
  <si>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</si>
  <si>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</si>
  <si>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</si>
  <si>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</si>
  <si>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</si>
  <si>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</si>
  <si>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</si>
  <si>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</si>
  <si>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</si>
  <si>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</si>
  <si>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</si>
  <si>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</si>
  <si>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</si>
  <si>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</si>
  <si>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</si>
  <si>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</si>
  <si>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</si>
  <si>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</si>
  <si>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</si>
  <si>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</si>
  <si>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</si>
  <si>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</si>
  <si>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</si>
  <si>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</si>
  <si>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</si>
  <si>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</si>
  <si>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</si>
  <si>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</si>
  <si>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</si>
  <si>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</si>
  <si>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</si>
  <si>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</si>
  <si>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</si>
  <si>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</si>
  <si>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</si>
  <si>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</si>
  <si>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</si>
  <si>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</si>
  <si>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</si>
  <si>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</si>
  <si>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</si>
  <si>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</si>
  <si>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</si>
  <si>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</si>
  <si>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</si>
  <si>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</si>
  <si>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</si>
  <si>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</si>
  <si>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</si>
  <si>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</si>
  <si>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</si>
  <si>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</si>
  <si>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</si>
  <si>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</si>
  <si>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</si>
  <si>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</si>
  <si>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</si>
  <si>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</si>
  <si>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</si>
  <si>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</si>
  <si>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</si>
  <si>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</si>
  <si>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</si>
  <si>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</si>
  <si>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</si>
  <si>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</si>
  <si>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</si>
  <si>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</si>
  <si>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</si>
  <si>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</si>
  <si>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</si>
  <si>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</si>
  <si>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</si>
  <si>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</si>
  <si>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</si>
  <si>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</si>
  <si>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</si>
  <si>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</si>
  <si>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</si>
  <si>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</si>
  <si>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</si>
  <si>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</si>
  <si>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</si>
  <si>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</si>
  <si>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</si>
  <si>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</si>
  <si>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</si>
  <si>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</si>
  <si>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</si>
  <si>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</si>
  <si>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</si>
  <si>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</si>
  <si>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</si>
  <si>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</si>
  <si>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</si>
  <si>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</si>
  <si>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</si>
  <si>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</si>
  <si>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</si>
  <si>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</si>
  <si>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</si>
  <si>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</si>
  <si>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</si>
  <si>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</si>
  <si>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</si>
  <si>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</si>
  <si>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</si>
  <si>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</si>
  <si>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</si>
  <si>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</si>
  <si>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</si>
  <si>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</si>
  <si>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</si>
  <si>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</si>
  <si>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</si>
  <si>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</si>
  <si>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</si>
  <si>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</si>
  <si>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</si>
  <si>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</si>
  <si>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</si>
  <si>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</si>
  <si>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</si>
  <si>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</si>
  <si>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</si>
  <si>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</si>
  <si>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</si>
  <si>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</si>
  <si>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</si>
  <si>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</si>
  <si>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</si>
  <si>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</si>
  <si>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</si>
  <si>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</si>
  <si>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</si>
  <si>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</si>
  <si>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</si>
  <si>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</si>
  <si>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</si>
  <si>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</si>
  <si>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</si>
  <si>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</si>
  <si>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</si>
  <si>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</si>
  <si>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</si>
  <si>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</si>
  <si>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</si>
  <si>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</si>
  <si>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</si>
  <si>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</si>
  <si>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</si>
  <si>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</si>
  <si>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</si>
  <si>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</si>
  <si>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</si>
  <si>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</si>
  <si>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</si>
  <si>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</si>
  <si>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</si>
  <si>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</si>
  <si>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</si>
  <si>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</si>
  <si>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</si>
  <si>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</si>
  <si>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</si>
  <si>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</si>
  <si>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</si>
  <si>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</si>
  <si>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</si>
  <si>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</si>
  <si>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</si>
  <si>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</si>
  <si>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</si>
  <si>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</si>
  <si>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</si>
  <si>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</si>
  <si>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</si>
  <si>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</si>
  <si>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</si>
  <si>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</si>
  <si>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</si>
  <si>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</si>
  <si>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</si>
  <si>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</si>
  <si>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</si>
  <si>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</si>
  <si>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</si>
  <si>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</si>
  <si>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</si>
  <si>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</si>
  <si>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</si>
  <si>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</si>
  <si>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</si>
  <si>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</si>
  <si>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</si>
  <si>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</si>
  <si>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</si>
  <si>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</si>
  <si>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</si>
  <si>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</si>
  <si>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</si>
  <si>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</si>
  <si>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</si>
  <si>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</si>
  <si>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</si>
  <si>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</si>
  <si>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</si>
  <si>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</si>
  <si>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</si>
  <si>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</si>
  <si>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</si>
  <si>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</si>
  <si>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</si>
  <si>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</si>
  <si>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</si>
  <si>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</si>
  <si>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</si>
  <si>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</si>
  <si>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</si>
  <si>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</si>
  <si>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</si>
  <si>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</si>
  <si>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</si>
  <si>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</si>
  <si>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</si>
  <si>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</si>
  <si>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</si>
  <si>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</si>
  <si>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</si>
  <si>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</si>
  <si>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</si>
  <si>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</si>
  <si>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</si>
  <si>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</si>
  <si>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</si>
  <si>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</si>
  <si>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</si>
  <si>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</si>
  <si>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</si>
  <si>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</si>
  <si>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</si>
  <si>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</si>
  <si>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</si>
  <si>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</si>
  <si>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</si>
  <si>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</si>
  <si>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</si>
  <si>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</si>
  <si>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</si>
  <si>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</si>
  <si>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</si>
  <si>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</si>
  <si>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</si>
  <si>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</si>
  <si>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</si>
  <si>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</si>
  <si>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</si>
  <si>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</si>
  <si>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</si>
  <si>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</si>
  <si>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</si>
  <si>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</si>
  <si>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</si>
  <si>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</si>
  <si>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</si>
  <si>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</si>
  <si>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</si>
  <si>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</si>
  <si>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</si>
  <si>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</si>
  <si>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</si>
  <si>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</si>
  <si>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</si>
  <si>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</si>
  <si>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</si>
  <si>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</si>
  <si>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</si>
  <si>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</si>
  <si>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</si>
  <si>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</si>
  <si>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</si>
  <si>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</si>
  <si>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</si>
  <si>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</si>
  <si>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</si>
  <si>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</si>
  <si>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</si>
  <si>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</si>
  <si>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</si>
  <si>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</si>
  <si>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</si>
  <si>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</si>
  <si>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</si>
  <si>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</si>
  <si>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</si>
  <si>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</si>
  <si>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</si>
  <si>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</si>
  <si>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</si>
  <si>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</si>
  <si>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</si>
  <si>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</si>
  <si>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</si>
  <si>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</si>
  <si>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</si>
  <si>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</si>
  <si>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</si>
  <si>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</si>
  <si>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</si>
  <si>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</si>
  <si>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</si>
  <si>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</si>
  <si>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</si>
  <si>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</si>
  <si>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</si>
  <si>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</si>
  <si>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</si>
  <si>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</si>
  <si>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</si>
  <si>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</si>
  <si>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</si>
  <si>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</si>
  <si>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</si>
  <si>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</si>
  <si>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</si>
  <si>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</si>
  <si>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</si>
  <si>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</si>
  <si>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</si>
  <si>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</si>
  <si>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</si>
  <si>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</si>
  <si>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</si>
  <si>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</si>
  <si>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</si>
  <si>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</si>
  <si>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</si>
  <si>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</si>
  <si>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</si>
  <si>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</si>
  <si>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</si>
  <si>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</si>
  <si>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</si>
  <si>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</si>
  <si>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</si>
  <si>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</si>
  <si>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</si>
  <si>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</si>
  <si>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</si>
  <si>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</si>
  <si>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</si>
  <si>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</si>
  <si>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</si>
  <si>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</si>
  <si>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</si>
  <si>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</si>
  <si>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</si>
  <si>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</si>
  <si>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</si>
  <si>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</si>
  <si>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</si>
  <si>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</si>
  <si>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</si>
  <si>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</si>
  <si>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</si>
  <si>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</si>
  <si>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</si>
  <si>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</si>
  <si>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</si>
  <si>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</si>
  <si>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</si>
  <si>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</si>
  <si>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</si>
  <si>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</si>
  <si>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</si>
  <si>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</si>
  <si>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</si>
  <si>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</si>
  <si>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</si>
  <si>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</si>
  <si>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</si>
  <si>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</si>
  <si>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</si>
  <si>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</si>
  <si>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</si>
  <si>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</si>
  <si>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</si>
  <si>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</si>
  <si>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</si>
  <si>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</si>
  <si>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</si>
  <si>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</si>
  <si>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</si>
  <si>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</si>
  <si>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</si>
  <si>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</si>
  <si>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</si>
  <si>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</si>
  <si>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</si>
  <si>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</si>
  <si>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</si>
  <si>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</si>
  <si>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</si>
  <si>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</si>
  <si>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</si>
  <si>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</si>
  <si>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</si>
  <si>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</si>
  <si>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</si>
  <si>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</si>
  <si>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</si>
  <si>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</si>
  <si>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</si>
  <si>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</si>
  <si>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</si>
  <si>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</si>
  <si>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</si>
  <si>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</si>
  <si>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</si>
  <si>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</si>
  <si>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</si>
  <si>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</si>
  <si>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</si>
  <si>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</si>
  <si>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</si>
  <si>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</si>
  <si>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</si>
  <si>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</si>
  <si>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</si>
  <si>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</si>
  <si>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</si>
  <si>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</si>
  <si>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</si>
  <si>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</si>
  <si>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</si>
  <si>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</si>
  <si>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</si>
  <si>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</si>
  <si>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</si>
  <si>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</si>
  <si>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</si>
  <si>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</si>
  <si>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</si>
  <si>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</si>
  <si>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</si>
  <si>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</si>
  <si>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</si>
  <si>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</si>
  <si>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</si>
  <si>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</si>
  <si>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</si>
  <si>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</si>
  <si>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</si>
  <si>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</si>
  <si>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</si>
  <si>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</si>
  <si>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</si>
  <si>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</si>
  <si>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</si>
  <si>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</si>
  <si>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</si>
  <si>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</si>
  <si>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</si>
  <si>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</si>
  <si>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</si>
  <si>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</si>
  <si>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</si>
  <si>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</si>
  <si>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</si>
  <si>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</si>
  <si>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</si>
  <si>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</si>
  <si>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</si>
  <si>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</si>
  <si>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</si>
  <si>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</si>
  <si>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</si>
  <si>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</si>
  <si>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</si>
  <si>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</si>
  <si>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</si>
  <si>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</si>
  <si>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</si>
  <si>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</si>
  <si>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</si>
  <si>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</si>
  <si>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</si>
  <si>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</si>
  <si>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</si>
  <si>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</si>
  <si>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</si>
  <si>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</si>
  <si>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</si>
  <si>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</si>
  <si>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</si>
  <si>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</si>
  <si>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</si>
  <si>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</si>
  <si>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</si>
  <si>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</si>
  <si>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</si>
  <si>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</si>
  <si>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</si>
  <si>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</si>
  <si>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</si>
  <si>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</si>
  <si>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</si>
  <si>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</si>
  <si>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</si>
  <si>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</si>
  <si>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</si>
  <si>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</si>
  <si>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</si>
  <si>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</si>
  <si>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</si>
  <si>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</si>
  <si>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</si>
  <si>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</si>
  <si>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</si>
  <si>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</si>
  <si>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</si>
  <si>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</si>
  <si>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</si>
  <si>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</si>
  <si>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</si>
  <si>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</si>
  <si>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</si>
  <si>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</si>
  <si>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</si>
  <si>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</si>
  <si>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</si>
  <si>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</si>
  <si>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</si>
  <si>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</si>
  <si>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</si>
  <si>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</si>
  <si>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</si>
  <si>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</si>
  <si>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</si>
  <si>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</si>
  <si>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</si>
  <si>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</si>
  <si>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</si>
  <si>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</si>
  <si>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</si>
  <si>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</si>
  <si>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</si>
  <si>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</si>
  <si>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</si>
  <si>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</si>
  <si>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</si>
  <si>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</si>
  <si>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</si>
  <si>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</si>
  <si>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</si>
  <si>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</si>
  <si>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</si>
  <si>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</si>
  <si>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</si>
  <si>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</si>
  <si>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</si>
  <si>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</si>
  <si>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</si>
  <si>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</si>
  <si>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</si>
  <si>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</si>
  <si>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</si>
  <si>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</si>
  <si>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</si>
  <si>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</si>
  <si>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</si>
  <si>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</si>
  <si>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</si>
  <si>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</si>
  <si>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</si>
  <si>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</si>
  <si>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</si>
  <si>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</si>
  <si>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</si>
  <si>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</si>
  <si>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</si>
  <si>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</si>
  <si>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</si>
  <si>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</si>
  <si>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</si>
  <si>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</si>
  <si>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</si>
  <si>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</si>
  <si>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</si>
  <si>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</si>
  <si>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</si>
  <si>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</si>
  <si>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</si>
  <si>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</si>
  <si>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</si>
  <si>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</si>
  <si>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</si>
  <si>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</si>
  <si>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</si>
  <si>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</si>
  <si>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</si>
  <si>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</si>
  <si>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</si>
  <si>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</si>
  <si>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</si>
  <si>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</si>
  <si>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</si>
  <si>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</si>
  <si>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</si>
  <si>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</si>
  <si>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</si>
  <si>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</si>
  <si>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EM Team on the way ETA: 40 Mins</t>
  </si>
  <si>
    <t>PCM-20251128-00000608</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</si>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</sst>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326.65822939814825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45989.606655324074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45989.606655324074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45989.606655324074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45989.606655324074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45989.606655324074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45989.606655324074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45989.606655324074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45989.606655324074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45989.606655324074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45989.606655324074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45989.606655324074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45989.606655324074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45989.606655324074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45989.606655324074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45989.606655324074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45989.606655324074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45989.606655324074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45989.606655324074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45989.606655324074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45989.606655324074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45989.606655324074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45989.606655324074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45989.606655324074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45989.606655324074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45989.606655324074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45989.606655324074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45989.606655324074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45989.606655324074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45989.606655324074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45989.606655324074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45989.606655324074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45989.606655324074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45989.606655324074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45989.606655324074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45989.606655324074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45989.606655324074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45989.606655324074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45989.606655324074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AE82D3E-2CEE-42EC-B173-173F7B05BCB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pane ySplit="1" topLeftCell="A2" activePane="bottomLeft" state="frozen"/>
      <selection pane="bottomLeft" activeCell="F6" sqref="F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164.60681736111292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5.2192363425929216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0.9658451388895628</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45989.606655324074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45989.606655324074</v>
      </c>
      <c r="H7" s="100"/>
      <c r="I7" s="18" t="str">
        <f>IFERROR(VLOOKUP(D7,DB!A:F,6,0),"")</f>
        <v/>
      </c>
      <c r="J7" s="18" t="str">
        <f>IFERROR(VLOOKUP(D7,DB!A:G,7,0),"")</f>
        <v/>
      </c>
      <c r="K7" s="19" t="s">
        <v>39113</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45989.606655324074</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45989.606655324074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45989.606655324074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45989.606655324074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45989.606655324074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45989.606655324074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45989.606655324074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45989.606655324074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45989.606655324074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45989.606655324074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45989.606655324074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45989.606655324074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45989.606655324074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45989.606655324074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45989.606655324074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45989.606655324074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45989.606655324074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45989.606655324074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45989.606655324074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45989.606655324074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45989.606655324074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45989.606655324074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45989.606655324074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45989.606655324074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45989.606655324074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45989.606655324074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45989.606655324074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45989.606655324074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45989.606655324074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45989.606655324074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45989.606655324074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45989.606655324074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45989.606655324074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45989.606655324074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45989.606655324074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45989.606655324074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45989.606655324074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45989.606655324074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45989.606655324074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45989.606655324074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45989.606655324074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45989.606655324074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45989.606655324074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45989.606655324074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45989.606655324074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45989.606655324074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45989.606655324074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45989.606655324074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45989.606655324074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45989.606655324074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45989.606655324074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45989.606655324074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45989.606655324074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45989.606655324074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45989.606655324074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45989.606655324074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45989.606655324074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45989.606655324074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45989.606655324074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45989.606655324074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45989.606655324074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45989.606655324074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45989.606655324074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45989.606655324074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45989.606655324074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45989.606655324074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45989.606655324074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45989.606655324074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45989.606655324074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45989.606655324074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45989.606655324074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45989.606655324074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45989.606655324074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45989.606655324074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45989.606655324074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45989.606655324074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45989.606655324074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45989.606655324074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45989.606655324074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45989.606655324074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45989.606655324074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45989.606655324074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45989.606655324074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45989.606655324074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45989.606655324074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45989.606655324074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45989.606655324074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45989.606655324074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45989.606655324074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45989.606655324074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45989.606655324074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45989.606655324074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45989.606655324074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45989.606655324074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45989.606655324074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45989.606655324074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45989.606655324074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45989.606655324074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45989.606655324074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45989.606655324074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45989.606655324074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45989.606655324074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45989.606655324074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45989.606655324074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45989.606655324074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45989.606655324074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45989.606655324074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45989.606655324074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45989.606655324074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45989.606655324074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45989.606655324074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45989.606655324074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45989.606655324074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45989.606655324074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45989.606655324074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45989.606655324074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45989.606655324074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45989.606655324074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45989.606655324074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45989.606655324074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45989.606655324074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45989.606655324074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45989.606655324074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45989.606655324074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45989.606655324074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45989.606655324074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45989.606655324074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45989.606655324074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45989.606655324074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45989.606655324074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45989.606655324074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45989.606655324074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45989.606655324074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45989.606655324074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45989.606655324074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45989.606655324074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45989.606655324074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45989.606655324074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45989.606655324074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45989.606655324074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45989.606655324074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45989.606655324074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45989.606655324074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45989.606655324074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45989.606655324074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45989.606655324074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45989.606655324074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45989.606655324074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45989.606655324074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45989.606655324074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45989.606655324074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45989.606655324074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45989.606655324074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45989.606655324074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45989.606655324074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45989.606655324074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45989.606655324074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45989.606655324074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45989.606655324074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45989.606655324074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45989.606655324074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45989.606655324074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45989.606655324074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45989.606655324074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45989.606655324074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45989.606655324074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45989.606655324074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45989.606655324074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45989.606655324074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45989.606655324074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45989.606655324074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45989.606655324074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45989.606655324074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45989.606655324074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45989.606655324074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45989.606655324074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45989.606655324074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45989.606655324074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45989.606655324074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45989.606655324074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45989.606655324074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45989.606655324074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45989.606655324074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45989.606655324074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45989.606655324074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45989.606655324074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45989.606655324074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45989.606655324074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45989.606655324074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45989.606655324074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45989.606655324074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45989.606655324074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45989.606655324074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45989.606655324074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45989.606655324074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45989.606655324074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45989.606655324074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45989.606655324074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45989.606655324074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45989.606655324074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45989.606655324074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45989.606655324074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45989.606655324074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45989.606655324074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45989.606655324074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45989.606655324074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45989.606655324074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45989.606655324074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45989.606655324074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45989.606655324074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45989.606655324074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45989.606655324074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45989.606655324074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45989.606655324074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45989.606655324074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45989.606655324074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45989.606655324074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45989.606655324074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45989.606655324074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45989.606655324074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45989.606655324074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45989.606655324074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45989.606655324074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45989.606655324074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45989.606655324074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45989.606655324074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45989.606655324074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45989.606655324074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45989.606655324074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45989.606655324074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45989.606655324074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45989.606655324074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45989.606655324074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45989.606655324074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45989.606655324074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45989.606655324074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45989.606655324074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45989.606655324074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45989.606655324074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45989.606655324074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45989.606655324074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45989.606655324074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45989.606655324074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45989.606655324074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45989.606655324074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45989.606655324074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45989.606655324074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45989.606655324074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45989.606655324074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45989.606655324074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45989.606655324074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45989.606655324074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45989.606655324074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45989.606655324074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45989.606655324074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45989.606655324074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45989.606655324074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45989.606655324074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45989.606655324074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45989.606655324074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45989.606655324074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45989.606655324074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45989.606655324074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45989.606655324074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45989.606655324074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45989.606655324074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45989.606655324074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45989.606655324074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45989.606655324074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45989.606655324074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45989.606655324074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45989.606655324074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45989.606655324074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45989.606655324074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45989.606655324074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45989.606655324074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45989.606655324074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45989.606655324074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45989.606655324074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45989.606655324074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45989.606655324074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45989.606655324074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45989.606655324074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45989.606655324074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45989.606655324074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45989.606655324074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45989.606655324074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45989.606655324074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45989.606655324074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45989.606655324074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45989.606655324074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45989.606655324074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45989.606655324074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45989.606655324074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45989.606655324074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45989.606655324074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45989.606655324074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45989.606655324074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45989.606655324074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45989.606655324074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45989.606655324074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45989.606655324074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45989.606655324074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45989.606655324074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45989.606655324074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45989.606655324074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45989.606655324074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45989.606655324074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45989.606655324074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45989.606655324074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45989.606655324074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45989.606655324074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45989.606655324074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45989.606655324074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45989.606655324074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45989.606655324074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45989.606655324074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45989.606655324074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45989.606655324074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45989.606655324074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45989.606655324074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45989.606655324074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45989.606655324074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45989.606655324074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45989.606655324074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45989.606655324074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45989.606655324074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45989.606655324074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45989.606655324074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45989.606655324074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45989.606655324074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45989.606655324074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45989.606655324074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45989.606655324074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45989.606655324074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45989.606655324074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45989.606655324074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45989.606655324074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45989.606655324074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45989.606655324074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45989.606655324074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45989.606655324074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45989.606655324074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45989.606655324074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45989.606655324074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45989.606655324074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45989.606655324074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45989.606655324074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45989.606655324074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45989.606655324074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45989.606655324074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45989.606655324074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45989.606655324074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45989.606655324074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45989.606655324074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45989.606655324074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45989.606655324074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45989.606655324074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45989.606655324074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45989.606655324074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45989.606655324074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45989.606655324074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45989.606655324074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45989.606655324074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45989.606655324074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45989.606655324074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45989.606655324074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45989.606655324074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45989.606655324074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45989.606655324074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45989.606655324074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45989.606655324074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45989.606655324074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45989.606655324074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45989.606655324074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45989.606655324074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45989.606655324074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45989.606655324074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45989.606655324074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45989.606655324074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45989.606655324074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45989.606655324074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45989.606655324074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45989.606655324074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45989.606655324074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45989.606655324074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45989.606655324074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45989.606655324074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45989.606655324074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45989.606655324074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45989.606655324074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45989.606655324074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45989.606655324074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45989.606655324074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45989.606655324074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45989.606655324074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45989.606655324074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45989.606655324074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45989.606655324074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45989.606655324074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45989.606655324074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45989.606655324074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45989.606655324074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45989.606655324074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45989.606655324074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45989.606655324074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45989.606655324074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45989.606655324074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45989.606655324074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45989.606655324074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45989.606655324074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45989.606655324074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45989.606655324074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45989.606655324074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45989.606655324074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45989.606655324074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45989.606655324074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45989.606655324074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45989.606655324074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45989.606655324074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45989.606655324074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45989.606655324074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45989.606655324074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45989.606655324074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45989.606655324074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45989.606655324074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45989.606655324074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45989.606655324074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45989.606655324074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45989.606655324074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45989.606655324074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45989.606655324074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45989.606655324074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45989.606655324074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45989.606655324074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45989.606655324074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45989.606655324074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45989.606655324074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45989.606655324074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45989.606655324074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45989.606655324074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45989.606655324074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45989.606655324074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45989.606655324074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45989.606655324074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45989.606655324074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45989.606655324074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45989.606655324074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45989.606655324074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45989.606655324074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45989.606655324074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45989.606655324074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45989.606655324074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45989.606655324074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45989.606655324074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45989.606655324074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45989.606655324074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45989.606655324074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45989.606655324074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45989.606655324074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45989.606655324074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45989.606655324074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45989.606655324074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45989.606655324074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45989.606655324074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45989.606655324074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45989.606655324074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45989.606655324074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45989.606655324074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45989.606655324074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45989.606655324074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45989.606655324074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45989.606655324074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45989.606655324074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45989.606655324074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45989.606655324074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45989.606655324074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45989.606655324074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45989.606655324074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45989.606655324074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45989.606655324074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45989.606655324074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45989.606655324074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45989.606655324074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45989.606655324074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45989.606655324074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45989.606655324074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45989.606655324074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45989.606655324074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45989.606655324074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45989.606655324074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45989.606655324074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45989.606655324074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45989.606655324074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45989.606655324074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45989.606655324074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45989.606655324074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45989.606655324074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45989.606655324074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45989.606655324074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45989.606655324074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45989.606655324074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45989.606655324074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45989.606655324074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45989.606655324074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45989.606655324074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45989.606655324074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45989.606655324074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45989.606655324074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45989.606655324074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45989.606655324074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45989.606655324074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45989.606655324074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45989.606655324074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45989.606655324074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45989.606655324074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45989.606655324074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45989.606655324074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45989.606655324074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45989.606655324074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45989.606655324074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45989.606655324074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45989.606655324074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45989.606655324074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45989.606655324074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45989.606655324074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45989.606655324074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45989.606655324074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45989.606655324074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45989.606655324074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45989.606655324074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45989.606655324074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45989.606655324074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45989.606655324074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45989.606655324074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45989.606655324074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45989.606655324074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45989.606655324074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45989.606655324074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45989.606655324074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45989.606655324074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45989.606655324074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45989.606655324074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45989.606655324074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45989.606655324074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45989.606655324074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45989.606655324074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45989.606655324074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45989.606655324074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45989.606655324074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45989.606655324074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45989.606655324074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45989.606655324074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45989.606655324074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45989.606655324074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45989.606655324074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45989.606655324074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45989.606655324074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45989.606655324074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45989.606655324074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45989.606655324074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45989.606655324074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45989.606655324074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45989.606655324074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45989.606655324074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45989.606655324074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45989.606655324074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45989.606655324074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45989.606655324074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45989.606655324074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45989.606655324074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45989.606655324074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45989.606655324074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45989.606655324074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45989.606655324074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45989.606655324074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45989.606655324074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45989.606655324074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45989.606655324074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45989.606655324074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45989.606655324074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45989.606655324074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45989.606655324074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45989.606655324074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45989.606655324074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45989.606655324074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45989.606655324074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45989.606655324074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45989.606655324074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45989.606655324074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45989.606655324074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45989.606655324074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45989.606655324074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45989.606655324074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45989.606655324074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45989.606655324074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45989.606655324074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45989.606655324074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45989.606655324074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45989.606655324074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45989.606655324074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45989.606655324074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45989.606655324074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45989.606655324074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45989.606655324074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45989.606655324074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45989.606655324074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45989.606655324074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45989.606655324074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45989.606655324074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45989.606655324074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45989.606655324074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45989.606655324074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45989.606655324074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45989.606655324074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45989.606655324074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45989.606655324074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45989.606655324074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45989.606655324074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45989.606655324074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45989.606655324074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45989.606655324074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45989.606655324074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45989.606655324074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45989.606655324074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45989.606655324074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45989.606655324074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45989.606655324074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45989.606655324074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45989.606655324074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45989.606655324074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45989.606655324074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45989.606655324074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45989.606655324074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45989.606655324074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45989.606655324074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45989.606655324074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45989.606655324074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45989.606655324074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45989.606655324074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45989.606655324074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45989.606655324074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45989.606655324074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45989.606655324074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45989.606655324074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45989.606655324074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45989.606655324074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45989.606655324074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45989.606655324074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45989.606655324074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45989.606655324074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45989.606655324074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45989.606655324074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45989.606655324074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45989.606655324074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45989.606655324074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45989.606655324074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45989.606655324074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45989.606655324074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45989.606655324074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45989.606655324074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45989.606655324074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45989.606655324074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45989.606655324074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45989.606655324074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45989.606655324074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45989.606655324074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45989.606655324074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45989.606655324074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45989.606655324074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45989.606655324074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45989.606655324074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45989.606655324074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45989.606655324074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45989.606655324074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45989.606655324074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45989.606655324074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45989.606655324074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45989.606655324074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45989.606655324074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45989.606655324074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45989.606655324074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45989.606655324074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45989.606655324074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45989.606655324074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45989.606655324074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45989.606655324074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45989.606655324074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45989.606655324074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45989.606655324074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45989.606655324074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45989.606655324074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45989.606655324074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45989.606655324074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45989.606655324074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45989.606655324074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45989.606655324074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45989.606655324074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45989.606655324074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45989.606655324074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45989.606655324074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45989.606655324074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45989.606655324074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45989.606655324074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45989.606655324074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45989.606655324074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45989.606655324074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45989.606655324074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45989.606655324074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45989.606655324074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45989.606655324074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45989.606655324074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45989.606655324074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45989.606655324074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45989.606655324074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45989.606655324074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45989.606655324074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45989.606655324074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45989.606655324074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45989.606655324074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45989.606655324074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45989.606655324074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45989.606655324074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45989.606655324074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45989.606655324074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45989.606655324074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45989.606655324074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45989.606655324074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45989.606655324074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45989.606655324074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45989.606655324074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45989.606655324074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45989.606655324074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45989.606655324074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45989.606655324074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45989.606655324074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45989.606655324074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45989.606655324074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45989.606655324074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45989.606655324074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45989.606655324074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45989.606655324074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45989.606655324074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45989.606655324074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45989.606655324074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45989.606655324074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45989.606655324074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45989.606655324074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45989.606655324074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45989.606655324074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45989.606655324074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45989.606655324074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45989.606655324074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45989.606655324074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45989.606655324074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45989.606655324074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45989.606655324074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45989.606655324074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45989.606655324074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45989.606655324074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45989.606655324074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45989.606655324074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45989.606655324074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45989.606655324074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45989.606655324074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45989.606655324074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45989.606655324074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45989.606655324074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45989.606655324074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45989.606655324074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45989.606655324074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45989.606655324074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45989.606655324074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45989.606655324074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45989.606655324074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45989.606655324074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45989.606655324074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45989.606655324074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45989.606655324074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45989.606655324074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45989.606655324074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45989.606655324074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45989.606655324074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45989.606655324074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45989.606655324074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45989.606655324074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45989.606655324074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45989.606655324074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45989.606655324074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45989.606655324074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45989.606655324074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45989.606655324074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45989.606655324074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45989.606655324074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45989.606655324074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45989.606655324074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45989.606655324074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45989.606655324074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45989.606655324074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45989.606655324074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45989.606655324074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45989.606655324074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45989.606655324074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45989.606655324074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45989.606655324074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45989.606655324074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45989.606655324074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45989.606655324074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45989.606655324074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45989.606655324074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45989.606655324074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45989.606655324074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45989.606655324074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45989.606655324074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45989.606655324074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45989.606655324074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45989.606655324074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45989.606655324074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45989.606655324074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45989.606655324074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45989.606655324074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45989.606655324074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45989.606655324074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45989.606655324074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45989.606655324074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45989.606655324074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45989.606655324074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45989.606655324074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45989.606655324074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45989.606655324074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45989.606655324074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45989.606655324074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45989.606655324074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45989.606655324074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45989.606655324074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45989.606655324074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45989.606655324074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45989.606655324074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45989.606655324074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45989.606655324074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45989.606655324074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45989.606655324074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45989.606655324074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45989.606655324074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45989.606655324074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45989.606655324074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45989.606655324074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45989.606655324074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45989.606655324074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45989.606655324074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45989.606655324074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45989.606655324074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45989.606655324074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45989.606655324074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45989.606655324074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45989.606655324074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45989.606655324074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45989.606655324074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45989.606655324074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45989.606655324074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45989.606655324074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45989.606655324074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45989.606655324074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45989.606655324074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45989.606655324074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45989.606655324074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45989.606655324074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45989.606655324074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45989.606655324074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45989.606655324074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45989.606655324074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45989.606655324074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45989.606655324074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45989.606655324074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45989.606655324074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45989.606655324074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45989.606655324074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45989.606655324074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45989.606655324074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45989.606655324074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45989.606655324074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45989.606655324074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45989.606655324074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45989.606655324074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45989.606655324074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45989.606655324074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45989.606655324074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45989.606655324074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45989.606655324074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45989.606655324074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45989.606655324074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45989.606655324074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45989.606655324074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45989.606655324074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45989.606655324074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45989.606655324074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45989.606655324074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45989.606655324074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45989.606655324074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45989.606655324074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45989.606655324074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45989.606655324074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45989.606655324074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45989.606655324074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45989.606655324074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45989.606655324074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45989.606655324074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45989.606655324074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45989.606655324074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45989.606655324074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45989.606655324074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45989.606655324074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45989.606655324074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45989.606655324074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45989.606655324074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45989.606655324074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45989.606655324074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45989.606655324074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45989.606655324074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45989.606655324074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45989.606655324074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45989.606655324074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45989.606655324074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45989.606655324074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45989.606655324074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45989.606655324074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45989.606655324074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45989.606655324074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45989.606655324074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45989.606655324074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45989.606655324074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45989.606655324074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45989.606655324074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45989.606655324074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45989.606655324074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45989.606655324074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45989.606655324074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45989.606655324074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45989.606655324074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45989.606655324074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45989.606655324074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45989.606655324074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45989.606655324074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45989.606655324074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45989.606655324074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45989.606655324074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45989.606655324074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45989.606655324074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45989.606655324074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45989.606655324074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45989.606655324074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45989.606655324074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45989.606655324074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45989.606655324074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45989.606655324074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45989.606655324074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45989.606655324074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45989.606655324074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45989.606655324074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45989.606655324074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45989.606655324074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45989.606655324074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45989.606655324074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45989.606655324074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45989.606655324074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45989.606655324074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45989.606655324074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45989.606655324074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45989.606655324074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45989.606655324074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45989.606655324074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45989.606655324074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45989.606655324074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45989.606655324074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45989.606655324074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45989.606655324074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45989.606655324074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45989.606655324074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45989.606655324074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45989.606655324074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45989.606655324074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45989.606655324074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45989.606655324074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45989.606655324074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45989.606655324074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45989.606655324074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45989.606655324074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45989.606655324074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45989.606655324074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45989.606655324074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45989.606655324074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45989.606655324074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45989.606655324074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45989.606655324074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45989.606655324074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45989.606655324074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45989.606655324074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45989.606655324074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45989.606655324074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45989.606655324074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45989.606655324074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45989.606655324074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45989.606655324074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45989.606655324074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45989.606655324074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45989.606655324074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45989.606655324074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45989.606655324074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45989.606655324074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45989.606655324074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45989.606655324074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45989.606655324074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45989.606655324074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45989.606655324074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45989.606655324074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45989.606655324074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45989.606655324074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45989.606655324074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45989.606655324074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45989.606655324074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45989.606655324074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45989.606655324074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45989.606655324074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45989.606655324074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45989.606655324074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45989.606655324074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45989.606655324074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45989.606655324074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45989.606655324074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286.12593773147819</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45989.606655324074</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45989.606655324074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45989.606655324074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45989.606655324074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45989.606655324074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45989.606655324074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45989.606655324074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45989.606655324074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45989.606655324074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45989.606655324074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45989.606655324074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45989.606655324074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45989.606655324074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45989.606655324074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45989.606655324074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45989.606655324074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45989.606655324074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45989.606655324074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45989.606655324074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45989.606655324074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45989.606655324074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45989.606655324074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45989.606655324074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45989.606655324074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45989.606655324074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45989.606655324074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45989.606655324074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45989.606655324074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45989.606655324074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45989.606655324074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45989.606655324074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45989.606655324074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45989.606655324074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45989.606655324074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45989.606655324074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45989.606655324074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45989.606655324074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45989.606655324074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45989.606655324074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45989.606655324074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45989.606655324074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45989.606655324074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45989.606655324074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45989.606655324074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45989.606655324074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45989.606655324074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45989.606655324074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45989.606655324074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45989.606655324074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45989.606655324074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45989.606655324074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45989.606655324074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45989.606655324074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45989.606655324074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45989.606655324074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45989.606655324074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45989.606655324074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45989.606655324074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45989.606655324074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45989.606655324074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45989.606655324074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45989.606655324074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45989.606655324074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45989.606655324074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45989.606655324074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45989.606655324074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45989.606655324074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45989.606655324074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45989.606655324074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45989.606655324074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45989.606655324074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45989.606655324074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45989.606655324074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45989.606655324074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45989.606655324074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45989.606655324074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45989.606655324074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45989.606655324074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45989.606655324074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45989.606655324074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45989.606655324074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45989.606655324074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45989.606655324074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45989.606655324074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45989.606655324074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45989.606655324074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45989.606655324074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45989.606655324074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45989.606655324074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45989.606655324074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45989.606655324074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45989.606655324074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45989.606655324074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45989.606655324074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45989.606655324074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45989.606655324074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45989.606655324074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45989.606655324074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45989.606655324074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45989.606655324074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45989.606655324074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45989.606655324074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45989.606655324074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45989.606655324074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45989.606655324074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45989.606655324074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45989.606655324074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45989.606655324074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45989.606655324074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45989.606655324074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45989.606655324074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45989.606655324074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45989.606655324074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45989.606655324074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45989.606655324074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45989.606655324074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45989.606655324074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45989.606655324074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45989.606655324074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45989.606655324074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45989.606655324074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45989.606655324074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45989.606655324074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45989.606655324074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45989.606655324074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45989.606655324074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45989.606655324074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45989.606655324074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45989.606655324074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45989.606655324074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45989.606655324074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45989.606655324074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45989.606655324074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45989.606655324074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45989.606655324074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45989.606655324074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45989.606655324074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45989.606655324074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45989.606655324074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45989.606655324074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45989.606655324074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45989.606655324074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45989.606655324074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45989.606655324074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45989.606655324074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45989.606655324074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45989.606655324074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45989.606655324074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45989.606655324074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45989.606655324074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45989.606655324074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45989.606655324074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45989.606655324074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45989.606655324074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45989.606655324074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45989.606655324074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45989.606655324074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45989.606655324074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45989.606655324074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45989.606655324074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45989.606655324074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45989.606655324074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45989.606655324074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45989.606655324074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45989.606655324074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45989.606655324074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45989.606655324074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45989.606655324074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45989.606655324074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45989.606655324074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45989.606655324074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45989.606655324074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45989.606655324074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45989.606655324074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45989.606655324074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45989.606655324074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45989.606655324074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45989.606655324074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45989.606655324074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45989.606655324074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45989.606655324074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45989.606655324074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45989.606655324074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45989.606655324074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45989.606655324074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45989.606655324074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45989.606655324074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45989.606655324074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45989.606655324074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45989.606655324074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45989.606655324074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45989.606655324074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45989.606655324074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45989.606655324074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45989.606655324074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45989.606655324074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45989.606655324074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45989.606655324074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45989.606655324074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45989.606655324074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45989.606655324074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45989.606655324074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45989.606655324074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45989.606655324074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45989.606655324074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45989.606655324074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45989.606655324074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45989.606655324074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45989.606655324074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45989.606655324074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45989.606655324074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45989.606655324074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45989.606655324074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45989.606655324074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45989.606655324074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45989.606655324074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45989.606655324074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45989.606655324074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45989.606655324074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45989.606655324074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45989.606655324074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45989.606655324074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45989.606655324074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45989.606655324074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45989.606655324074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45989.606655324074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45989.606655324074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45989.606655324074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45989.606655324074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45989.606655324074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45989.606655324074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45989.606655324074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45989.606655324074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45989.606655324074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45989.606655324074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45989.606655324074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45989.606655324074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45989.606655324074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45989.606655324074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45989.606655324074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45989.606655324074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45989.606655324074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45989.606655324074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45989.606655324074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45989.606655324074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45989.606655324074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45989.606655324074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45989.606655324074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45989.606655324074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45989.606655324074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45989.606655324074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45989.606655324074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45989.606655324074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45989.606655324074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45989.606655324074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45989.606655324074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45989.606655324074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45989.606655324074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45989.606655324074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45989.606655324074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45989.606655324074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45989.606655324074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45989.606655324074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45989.606655324074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45989.606655324074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45989.606655324074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45989.606655324074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45989.606655324074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45989.606655324074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45989.606655324074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45989.606655324074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45989.606655324074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45989.606655324074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45989.606655324074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45989.606655324074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45989.606655324074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45989.606655324074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45989.606655324074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45989.606655324074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45989.606655324074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45989.606655324074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45989.606655324074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45989.606655324074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45989.606655324074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45989.606655324074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45989.606655324074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45989.606655324074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45989.606655324074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45989.606655324074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45989.606655324074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45989.606655324074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45989.606655324074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45989.606655324074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45989.606655324074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45989.606655324074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45989.606655324074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45989.606655324074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45989.606655324074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45989.606655324074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45989.606655324074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45989.606655324074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45989.606655324074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45989.606655324074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45989.606655324074</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39116</v>
      </c>
      <c r="B2" s="37" t="str">
        <f>IFERROR(VLOOKUP(D2,DB!A:K,11,0),"")</f>
        <v>R5</v>
      </c>
      <c r="C2" s="37">
        <v>3</v>
      </c>
      <c r="D2" s="103" t="s">
        <v>36011</v>
      </c>
      <c r="E2" s="37" t="s">
        <v>39021</v>
      </c>
      <c r="F2" s="38">
        <v>45891.832060185188</v>
      </c>
      <c r="G2" s="105">
        <f ca="1">IFERROR(NOW()-F2,"")</f>
        <v>97.77459513888607</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63.417778009257745</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40.945544212961977</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07">
        <v>45981.373298611114</v>
      </c>
      <c r="G5" s="108">
        <f ca="1">IFERROR(NOW()-F5,"")</f>
        <v>8.2333567129608127</v>
      </c>
      <c r="H5" s="146">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106">
        <v>1</v>
      </c>
      <c r="D6" s="106" t="s">
        <v>38242</v>
      </c>
      <c r="E6" s="106" t="s">
        <v>39021</v>
      </c>
      <c r="F6" s="38">
        <v>45989.600208333337</v>
      </c>
      <c r="G6" s="143">
        <f t="shared" ref="G6:G15" ca="1" si="2">IFERROR(NOW()-F6,"")</f>
        <v>6.446990737458691E-3</v>
      </c>
      <c r="H6" s="38">
        <v>45989.594652777778</v>
      </c>
      <c r="I6" s="37" t="str">
        <f>IFERROR(VLOOKUP(D6,DB!A:F,6,0),"")</f>
        <v>SCECO</v>
      </c>
      <c r="J6" s="37" t="str">
        <f>IFERROR(VLOOKUP(D6,DB!A:G,7,0),"")</f>
        <v>Haj Removal</v>
      </c>
      <c r="K6" s="37" t="s">
        <v>39125</v>
      </c>
      <c r="L6" s="37" t="str">
        <f>IFERROR(VLOOKUP(D6,DB!A:I,9,0),"")</f>
        <v>Latis</v>
      </c>
    </row>
    <row r="7" spans="1:13" ht="15.75">
      <c r="A7" s="37"/>
      <c r="B7" s="37" t="str">
        <f>IFERROR(VLOOKUP(D7,DB!A:K,11,0),"")</f>
        <v/>
      </c>
      <c r="C7" s="37"/>
      <c r="D7" s="150"/>
      <c r="E7" s="37"/>
      <c r="F7" s="38"/>
      <c r="G7" s="143">
        <f t="shared" ca="1" si="2"/>
        <v>45989.606655324074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45989.606655324074</v>
      </c>
      <c r="H8" s="38"/>
      <c r="I8" s="37" t="str">
        <f>IFERROR(VLOOKUP(D8,DB!A:F,6,0),"")</f>
        <v/>
      </c>
      <c r="J8" s="37" t="str">
        <f>IFERROR(VLOOKUP(D8,DB!A:G,7,0),"")</f>
        <v/>
      </c>
      <c r="K8" s="37"/>
      <c r="L8" s="37" t="str">
        <f>IFERROR(VLOOKUP(D8,DB!A:I,9,0),"")</f>
        <v/>
      </c>
    </row>
    <row r="9" spans="1:13">
      <c r="A9" s="37"/>
      <c r="B9" s="37" t="str">
        <f>IFERROR(VLOOKUP(D9,DB!A:K,11,0),"")</f>
        <v/>
      </c>
      <c r="C9" s="37"/>
      <c r="D9" s="148"/>
      <c r="E9" s="37"/>
      <c r="F9" s="38"/>
      <c r="G9" s="143">
        <f t="shared" ca="1" si="2"/>
        <v>45989.606655324074</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45989.606655324074</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45989.606655324074</v>
      </c>
      <c r="H11" s="38"/>
      <c r="I11" s="37" t="str">
        <f>IFERROR(VLOOKUP(D11,DB!A:F,6,0),"")</f>
        <v/>
      </c>
      <c r="J11" s="37" t="str">
        <f>IFERROR(VLOOKUP(D11,DB!A:G,7,0),"")</f>
        <v/>
      </c>
      <c r="K11" s="37"/>
      <c r="L11" s="37" t="str">
        <f>IFERROR(VLOOKUP(D11,DB!A:I,9,0),"")</f>
        <v/>
      </c>
    </row>
    <row r="12" spans="1:13">
      <c r="A12" s="37"/>
      <c r="B12" s="37" t="str">
        <f>IFERROR(VLOOKUP(D12,DB!A:K,11,0),"")</f>
        <v/>
      </c>
      <c r="C12" s="37"/>
      <c r="D12" s="148"/>
      <c r="E12" s="37"/>
      <c r="F12" s="38"/>
      <c r="G12" s="143">
        <f t="shared" ca="1" si="2"/>
        <v>45989.606655324074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45989.606655324074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45989.606655324074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45989.606655324074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45989.606655324074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45989.606655324074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45989.606655324074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45989.606655324074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45989.606655324074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45989.606655324074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45989.606655324074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45989.606655324074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45989.606655324074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45989.606655324074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45989.606655324074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45989.606655324074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45989.606655324074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45989.606655324074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45989.606655324074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45989.606655324074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45989.606655324074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45989.606655324074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45989.606655324074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45989.606655324074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45989.606655324074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45989.606655324074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45989.606655324074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45989.606655324074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45989.606655324074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45989.606655324074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45989.606655324074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45989.606655324074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45989.606655324074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45989.606655324074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45989.606655324074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45989.606655324074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45989.606655324074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45989.606655324074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tabSelected="1"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37984</v>
      </c>
      <c r="E2" s="106" t="s">
        <v>39021</v>
      </c>
      <c r="F2" s="125">
        <v>45989.539803240739</v>
      </c>
      <c r="G2" s="72">
        <f ca="1">IFERROR(NOW()-F2,"-")</f>
        <v>6.6852083335106727E-2</v>
      </c>
      <c r="H2" s="125">
        <v>45989.533680555556</v>
      </c>
      <c r="I2" s="123" t="str">
        <f>IFERROR(VLOOKUP(D2,DB!A:F,6,0),"")</f>
        <v>SCECO</v>
      </c>
      <c r="J2" s="123" t="str">
        <f>IFERROR(VLOOKUP(D2,DB!A:G,7,0),"")</f>
        <v>Good</v>
      </c>
      <c r="K2" s="126" t="s">
        <v>39127</v>
      </c>
      <c r="L2" s="127" t="str">
        <f>IFERROR(VLOOKUP(D2,DB!A:I,9,0),"")</f>
        <v>Latis</v>
      </c>
    </row>
    <row r="3" spans="1:16382" ht="31.5" customHeight="1">
      <c r="A3" s="122"/>
      <c r="B3" s="123" t="str">
        <f>IFERROR(VLOOKUP(D3,DB!A:K,11,0),"")</f>
        <v/>
      </c>
      <c r="C3" s="124"/>
      <c r="D3" s="123"/>
      <c r="E3" s="106"/>
      <c r="F3" s="125"/>
      <c r="G3" s="72">
        <f t="shared" ref="G3:G4" ca="1" si="0">IFERROR(NOW()-F3,"-")</f>
        <v>45989.606655324074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45989.606655324074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45989.606655324074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45989.606655324074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45989.606655324074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45989.606655324074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45989.606655324074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45989.606655324074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45989.606655324074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45989.606655324074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45989.606655324074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45989.606655324074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45989.606655324074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45989.606655324074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45989.606655324074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45989.606655324074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45989.606655324074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45989.606655324074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45989.606655324074</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2025-11-28T11:34:50Z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